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N:\PBR\AG53\Guidance Document\Final Review by VAWG\Version 09.01.2023 - Final\"/>
    </mc:Choice>
  </mc:AlternateContent>
  <xr:revisionPtr revIDLastSave="0" documentId="13_ncr:1_{EFE4F012-6B33-4D2C-9095-3F931D48A741}" xr6:coauthVersionLast="47" xr6:coauthVersionMax="47" xr10:uidLastSave="{00000000-0000-0000-0000-000000000000}"/>
  <bookViews>
    <workbookView xWindow="-110" yWindow="-110" windowWidth="25180" windowHeight="16140" tabRatio="685" xr2:uid="{49DE5194-DACA-4B2C-A438-34EABA18E155}"/>
  </bookViews>
  <sheets>
    <sheet name="Instructions" sheetId="12" r:id="rId1"/>
    <sheet name="Company Information" sheetId="17" r:id="rId2"/>
    <sheet name="Asset Summary" sheetId="1" r:id="rId3"/>
    <sheet name="Asset Yields - Initial Assets" sheetId="6" r:id="rId4"/>
    <sheet name="Asset Yields - Reinvestments" sheetId="10" r:id="rId5"/>
    <sheet name="Sensitivity Test" sheetId="7" r:id="rId6"/>
    <sheet name="Attribution - Initial Assets" sheetId="5" r:id="rId7"/>
    <sheet name="Attribution - Reinvestments" sheetId="11" r:id="rId8"/>
    <sheet name="Projected Allocations" sheetId="13" r:id="rId9"/>
    <sheet name="Non-Traditional Assets" sheetId="15"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3" l="1"/>
  <c r="G6" i="13"/>
  <c r="G5" i="13"/>
  <c r="G4" i="13"/>
  <c r="I16" i="15"/>
  <c r="I5" i="15"/>
  <c r="M23" i="11"/>
  <c r="M19" i="11"/>
  <c r="M16" i="11"/>
  <c r="M15" i="11"/>
  <c r="M14" i="11"/>
  <c r="M13" i="11"/>
  <c r="M12" i="11"/>
  <c r="M11" i="11"/>
  <c r="M10" i="11"/>
  <c r="M9" i="11"/>
  <c r="M8" i="11"/>
  <c r="M7" i="11"/>
  <c r="M6" i="11"/>
  <c r="M23" i="5"/>
  <c r="M19" i="5"/>
  <c r="M16" i="5"/>
  <c r="M15" i="5"/>
  <c r="M14" i="5"/>
  <c r="M13" i="5"/>
  <c r="M12" i="5"/>
  <c r="M11" i="5"/>
  <c r="M10" i="5"/>
  <c r="M9" i="5"/>
  <c r="M8" i="5"/>
  <c r="M6" i="5"/>
  <c r="E7" i="5"/>
  <c r="M7" i="5"/>
  <c r="H11" i="7"/>
  <c r="I11" i="7" s="1"/>
  <c r="G11" i="7"/>
  <c r="G8" i="7"/>
  <c r="I8" i="7" s="1"/>
  <c r="I5" i="7"/>
  <c r="F24" i="13"/>
  <c r="E24" i="13"/>
  <c r="D24" i="13"/>
  <c r="C24" i="13"/>
  <c r="G6" i="10" l="1"/>
  <c r="J6" i="10" s="1"/>
  <c r="E6" i="11"/>
  <c r="E6" i="5"/>
  <c r="G6" i="6"/>
  <c r="J6" i="6" s="1"/>
  <c r="G5" i="10"/>
  <c r="J5" i="10" s="1"/>
  <c r="G20" i="10"/>
  <c r="J20" i="10" s="1"/>
  <c r="G20" i="6"/>
  <c r="J20" i="6" s="1"/>
  <c r="E23" i="11"/>
  <c r="E19" i="11"/>
  <c r="E16" i="11"/>
  <c r="E15" i="11"/>
  <c r="E14" i="11"/>
  <c r="E13" i="11"/>
  <c r="E12" i="11"/>
  <c r="E11" i="11"/>
  <c r="E10" i="11"/>
  <c r="E9" i="11"/>
  <c r="E8" i="11"/>
  <c r="E7" i="11"/>
  <c r="E23" i="5"/>
  <c r="E19" i="5"/>
  <c r="E16" i="5"/>
  <c r="E15" i="5"/>
  <c r="E14" i="5"/>
  <c r="E13" i="5"/>
  <c r="E12" i="5"/>
  <c r="E11" i="5"/>
  <c r="E10" i="5"/>
  <c r="E9" i="5"/>
  <c r="E8" i="5"/>
  <c r="G13" i="10"/>
  <c r="J13" i="10" s="1"/>
  <c r="G14" i="6"/>
  <c r="J14" i="6" s="1"/>
  <c r="G23" i="10"/>
  <c r="J23" i="10" s="1"/>
  <c r="G22" i="10"/>
  <c r="J22" i="10" s="1"/>
  <c r="G21" i="10"/>
  <c r="J21" i="10" s="1"/>
  <c r="G18" i="10"/>
  <c r="J18" i="10" s="1"/>
  <c r="G17" i="10"/>
  <c r="J17" i="10" s="1"/>
  <c r="G16" i="10"/>
  <c r="J16" i="10" s="1"/>
  <c r="G15" i="10"/>
  <c r="J15" i="10" s="1"/>
  <c r="G14" i="10"/>
  <c r="J14" i="10" s="1"/>
  <c r="G12" i="10"/>
  <c r="J12" i="10" s="1"/>
  <c r="G10" i="10"/>
  <c r="J10" i="10" s="1"/>
  <c r="G19" i="10"/>
  <c r="J19" i="10" s="1"/>
  <c r="G11" i="10"/>
  <c r="J11" i="10" s="1"/>
  <c r="G9" i="10"/>
  <c r="J9" i="10" s="1"/>
  <c r="G8" i="10"/>
  <c r="J8" i="10" s="1"/>
  <c r="G7" i="10"/>
  <c r="J7" i="10" s="1"/>
  <c r="G23" i="6"/>
  <c r="J23" i="6" s="1"/>
  <c r="G16" i="6"/>
  <c r="J16" i="6" s="1"/>
  <c r="G15" i="6"/>
  <c r="J15" i="6" s="1"/>
  <c r="I24" i="1"/>
  <c r="G21" i="6"/>
  <c r="G17" i="6"/>
  <c r="G13" i="6"/>
  <c r="G10" i="6"/>
  <c r="G12" i="6"/>
  <c r="G22" i="6"/>
  <c r="G19" i="6"/>
  <c r="G11" i="6"/>
  <c r="G9" i="6"/>
  <c r="G8" i="6"/>
  <c r="G7" i="6"/>
  <c r="G18" i="6"/>
  <c r="G5" i="6"/>
  <c r="G24" i="1"/>
  <c r="H24" i="1" s="1"/>
  <c r="E24" i="1"/>
  <c r="F9" i="1" s="1"/>
  <c r="C24" i="1"/>
  <c r="D24" i="1" s="1"/>
  <c r="D6" i="1" l="1"/>
  <c r="F6" i="1"/>
  <c r="H6" i="1"/>
  <c r="D20" i="1"/>
  <c r="F20" i="1"/>
  <c r="H20" i="1"/>
  <c r="H13" i="1"/>
  <c r="D13" i="1"/>
  <c r="F13" i="1"/>
  <c r="H14" i="1"/>
  <c r="D14" i="1"/>
  <c r="F14" i="1"/>
  <c r="D21" i="1"/>
  <c r="H21" i="1"/>
  <c r="F21" i="1"/>
  <c r="D8" i="1"/>
  <c r="F8" i="1"/>
  <c r="H8" i="1"/>
  <c r="F12" i="1"/>
  <c r="D7" i="1"/>
  <c r="F11" i="1"/>
  <c r="D17" i="1"/>
  <c r="F18" i="1"/>
  <c r="H23" i="1"/>
  <c r="D9" i="1"/>
  <c r="D18" i="1"/>
  <c r="F24" i="1"/>
  <c r="D16" i="1"/>
  <c r="F4" i="1"/>
  <c r="H22" i="1"/>
  <c r="D5" i="1"/>
  <c r="F15" i="1"/>
  <c r="H10" i="1"/>
  <c r="D19" i="1"/>
  <c r="F19" i="1"/>
  <c r="H11" i="1"/>
  <c r="D10" i="1"/>
  <c r="F5" i="1"/>
  <c r="F17" i="1"/>
  <c r="H16" i="1"/>
  <c r="H9" i="1"/>
  <c r="D15" i="1"/>
  <c r="D11" i="1"/>
  <c r="F10" i="1"/>
  <c r="H5" i="1"/>
  <c r="H17" i="1"/>
  <c r="D22" i="1"/>
  <c r="D23" i="1"/>
  <c r="F7" i="1"/>
  <c r="H19" i="1"/>
  <c r="H18" i="1"/>
  <c r="H15" i="1"/>
  <c r="D4" i="1"/>
  <c r="D12" i="1"/>
  <c r="F22" i="1"/>
  <c r="F23" i="1"/>
  <c r="H7" i="1"/>
  <c r="F16" i="1"/>
  <c r="H4" i="1"/>
  <c r="H12" i="1"/>
  <c r="J5" i="6"/>
  <c r="J12" i="6"/>
  <c r="J18" i="6"/>
  <c r="J10" i="6"/>
  <c r="J22" i="6"/>
  <c r="J7" i="6"/>
  <c r="J13" i="6"/>
  <c r="J8" i="6"/>
  <c r="J17" i="6"/>
  <c r="J9" i="6"/>
  <c r="J21" i="6"/>
  <c r="J11" i="6"/>
  <c r="J19" i="6"/>
</calcChain>
</file>

<file path=xl/sharedStrings.xml><?xml version="1.0" encoding="utf-8"?>
<sst xmlns="http://schemas.openxmlformats.org/spreadsheetml/2006/main" count="523" uniqueCount="183">
  <si>
    <t>Actuarial Guideline 53 Templates - Instructions</t>
  </si>
  <si>
    <t xml:space="preserve"> </t>
  </si>
  <si>
    <t>Overview</t>
  </si>
  <si>
    <t>These templates are intended to serve as a standardized format for submitting sensitivity testing, attribution, and disclosure requests for Actuarial Guideline 53, consistent with Section 6 described within the Actuarial Guideline. The objective of such templates is to provide results associated with the Actuarial Guideline in an easy-to-digest manner, with the intention of educating regulators on the yield or spread (as applicable) assumptions reflected for each asset class for asset adequacy testing purposes. Companies should read the Guidance Document and the below instructions and use their best efforts and judgement in completing the exercise. In addition, companies may provide commentary to further explain certain data items or for regulators to consider as it relates to improving the exercise for future reporting years. Companies must submit the templates by April 1 following the applicable valuation date for the asset adequacy testing submission. Note that additional rows, columns, and modifications to format are not permitted.</t>
  </si>
  <si>
    <t>Company Information Tab</t>
  </si>
  <si>
    <r>
      <rPr>
        <u/>
        <sz val="11"/>
        <color theme="4"/>
        <rFont val="Calibri"/>
        <family val="2"/>
        <scheme val="minor"/>
      </rPr>
      <t>Company Name</t>
    </r>
    <r>
      <rPr>
        <sz val="11"/>
        <color theme="1"/>
        <rFont val="Calibri"/>
        <family val="2"/>
        <scheme val="minor"/>
      </rPr>
      <t>: Provide name of insurance entity.</t>
    </r>
  </si>
  <si>
    <r>
      <rPr>
        <u/>
        <sz val="11"/>
        <color theme="4"/>
        <rFont val="Calibri"/>
        <family val="2"/>
        <scheme val="minor"/>
      </rPr>
      <t>NAIC Company Code</t>
    </r>
    <r>
      <rPr>
        <sz val="11"/>
        <color theme="1"/>
        <rFont val="Calibri"/>
        <family val="2"/>
        <scheme val="minor"/>
      </rPr>
      <t>: Provide number for NAIC Company Code.</t>
    </r>
  </si>
  <si>
    <r>
      <rPr>
        <u/>
        <sz val="11"/>
        <color theme="4"/>
        <rFont val="Calibri"/>
        <family val="2"/>
        <scheme val="minor"/>
      </rPr>
      <t>Name of Individual Submitting</t>
    </r>
    <r>
      <rPr>
        <sz val="11"/>
        <color theme="1"/>
        <rFont val="Calibri"/>
        <family val="2"/>
        <scheme val="minor"/>
      </rPr>
      <t>: Provide the individual who is submitting the AG 53 Report and/or is intended to serve as the designated company contact.</t>
    </r>
  </si>
  <si>
    <r>
      <rPr>
        <u/>
        <sz val="11"/>
        <color theme="4"/>
        <rFont val="Calibri"/>
        <family val="2"/>
        <scheme val="minor"/>
      </rPr>
      <t>Email Address</t>
    </r>
    <r>
      <rPr>
        <sz val="11"/>
        <color theme="1"/>
        <rFont val="Calibri"/>
        <family val="2"/>
        <scheme val="minor"/>
      </rPr>
      <t>: Provide the email address to contact for any questions on the AG53 Report.</t>
    </r>
  </si>
  <si>
    <r>
      <rPr>
        <u/>
        <sz val="11"/>
        <color theme="4"/>
        <rFont val="Calibri"/>
        <family val="2"/>
        <scheme val="minor"/>
      </rPr>
      <t>Phone Number</t>
    </r>
    <r>
      <rPr>
        <sz val="11"/>
        <color theme="1"/>
        <rFont val="Calibri"/>
        <family val="2"/>
        <scheme val="minor"/>
      </rPr>
      <t>: Provide the phone number to contact for any questions on the AG53 Report.</t>
    </r>
  </si>
  <si>
    <r>
      <rPr>
        <u/>
        <sz val="11"/>
        <color theme="4"/>
        <rFont val="Calibri"/>
        <family val="2"/>
        <scheme val="minor"/>
      </rPr>
      <t>Total Company Initial Assets in Non-Unitized Separate Accounts</t>
    </r>
    <r>
      <rPr>
        <sz val="11"/>
        <color theme="1"/>
        <rFont val="Calibri"/>
        <family val="2"/>
        <scheme val="minor"/>
      </rPr>
      <t>: Provide the total amount of company assets that are located in non-unitized separate accounts, expressed in millions of dollars.</t>
    </r>
  </si>
  <si>
    <t>Asset Summary Tab</t>
  </si>
  <si>
    <r>
      <rPr>
        <u/>
        <sz val="11"/>
        <color theme="4"/>
        <rFont val="Calibri"/>
        <family val="2"/>
        <scheme val="minor"/>
      </rPr>
      <t>Scope</t>
    </r>
    <r>
      <rPr>
        <sz val="11"/>
        <color theme="1"/>
        <rFont val="Calibri"/>
        <family val="2"/>
        <scheme val="minor"/>
      </rPr>
      <t xml:space="preserve">: Applies to all general account and non-unitized separate account assets supporting liabilities in Exhibits 5, 6, 7, and 8 of the Annual Statement reflected in asset adequacy analysis for the company. Refer to Section 2 of the Actuarial Guideline for more details. </t>
    </r>
  </si>
  <si>
    <r>
      <rPr>
        <u/>
        <sz val="11"/>
        <color theme="4"/>
        <rFont val="Calibri"/>
        <family val="2"/>
        <scheme val="minor"/>
      </rPr>
      <t>Granularity</t>
    </r>
    <r>
      <rPr>
        <sz val="11"/>
        <color theme="1"/>
        <rFont val="Calibri"/>
        <family val="2"/>
        <scheme val="minor"/>
      </rPr>
      <t>: Provide one template for all portfolios and applicable business in aggregate; shall also submit separate templates for each line of business or portfolio to the extent separate templates are submitted for the other tabs.</t>
    </r>
  </si>
  <si>
    <r>
      <rPr>
        <u/>
        <sz val="11"/>
        <color theme="4"/>
        <rFont val="Calibri"/>
        <family val="2"/>
        <scheme val="minor"/>
      </rPr>
      <t>Amount field</t>
    </r>
    <r>
      <rPr>
        <sz val="11"/>
        <color theme="1"/>
        <rFont val="Calibri"/>
        <family val="2"/>
        <scheme val="minor"/>
      </rPr>
      <t>: Provide the amount consistent with the valuation basis held for statutory accounting (i.e., book value for corporate bonds, market value for equities, etc.) as of the valuation date . The amounts should tie to the statement amount of assets used in asset adequacy analysis (not necessarily the actual statutory balance sheet) as of the valuation date .</t>
    </r>
  </si>
  <si>
    <r>
      <rPr>
        <u/>
        <sz val="11"/>
        <color theme="4"/>
        <rFont val="Calibri"/>
        <family val="2"/>
        <scheme val="minor"/>
      </rPr>
      <t>P.H.N.Y. Amount field</t>
    </r>
    <r>
      <rPr>
        <sz val="11"/>
        <color theme="1"/>
        <rFont val="Calibri"/>
        <family val="2"/>
        <scheme val="minor"/>
      </rPr>
      <t>: Provide the amount of assets as of the valuation date within each category that meets the definition of "Projected High Net Yield Assets" in Sections 3F.i and 3.F.ii of the Actuarial Guideline.</t>
    </r>
  </si>
  <si>
    <r>
      <rPr>
        <u/>
        <sz val="11"/>
        <color theme="4"/>
        <rFont val="Calibri"/>
        <family val="2"/>
        <scheme val="minor"/>
      </rPr>
      <t>Affiliate Amount field</t>
    </r>
    <r>
      <rPr>
        <sz val="11"/>
        <color theme="1"/>
        <rFont val="Calibri"/>
        <family val="2"/>
        <scheme val="minor"/>
      </rPr>
      <t>: Provide the amount of assets as of the valuation date within each category that is originated by affiliated legal entities or other entities within same insurance group.</t>
    </r>
  </si>
  <si>
    <r>
      <rPr>
        <u/>
        <sz val="11"/>
        <color theme="4"/>
        <rFont val="Calibri"/>
        <family val="2"/>
        <scheme val="minor"/>
      </rPr>
      <t>Reinvestment Strategy field</t>
    </r>
    <r>
      <rPr>
        <sz val="11"/>
        <color theme="1"/>
        <rFont val="Calibri"/>
        <family val="2"/>
        <scheme val="minor"/>
      </rPr>
      <t>: Provide the reinvestment strategy assumption for new asset purchases in asset adequacy analysis.</t>
    </r>
  </si>
  <si>
    <r>
      <rPr>
        <sz val="11"/>
        <color theme="1"/>
        <rFont val="Calibri"/>
        <family val="2"/>
      </rPr>
      <t>•</t>
    </r>
    <r>
      <rPr>
        <sz val="11"/>
        <color theme="1"/>
        <rFont val="Calibri"/>
        <family val="2"/>
        <scheme val="minor"/>
      </rPr>
      <t xml:space="preserve">If reinvestment strategy assumptions vary by different lines of business or portfolios, then the company may provide separate templates for each. However, an aggregate template is still also required, in which the aggregate reinvestment allocation assumption shall be determined by weighting the assumptions across different segments based on the "Amount" column. </t>
    </r>
  </si>
  <si>
    <r>
      <rPr>
        <sz val="11"/>
        <color theme="1"/>
        <rFont val="Calibri"/>
        <family val="2"/>
      </rPr>
      <t>•</t>
    </r>
    <r>
      <rPr>
        <sz val="11"/>
        <color theme="1"/>
        <rFont val="Calibri"/>
        <family val="2"/>
        <scheme val="minor"/>
      </rPr>
      <t>If reinvestment strategy assumptions vary by scenario, then use the assumption for the level scenario and describe in commentary how the assumption may differ for different asset adequacy analysis scenarios.</t>
    </r>
  </si>
  <si>
    <r>
      <rPr>
        <sz val="11"/>
        <color theme="1"/>
        <rFont val="Calibri"/>
        <family val="2"/>
      </rPr>
      <t>•</t>
    </r>
    <r>
      <rPr>
        <sz val="11"/>
        <color theme="1"/>
        <rFont val="Calibri"/>
        <family val="2"/>
        <scheme val="minor"/>
      </rPr>
      <t>If reinvestment strategy assumptions vary by duration, then the company should only show the long-term reinvestment strategy assumption used in asset adequacy analysis. If there is no clear long-term reallocation assumption, then the company can use a simplification to provide one value and describe in the commentary section.</t>
    </r>
  </si>
  <si>
    <r>
      <rPr>
        <u/>
        <sz val="11"/>
        <color theme="4"/>
        <rFont val="Calibri"/>
        <family val="2"/>
        <scheme val="minor"/>
      </rPr>
      <t>"Equities or Equity-Like Instruments" row</t>
    </r>
    <r>
      <rPr>
        <sz val="11"/>
        <color theme="1"/>
        <rFont val="Calibri"/>
        <family val="2"/>
        <scheme val="minor"/>
      </rPr>
      <t>: This row covers common stock and any equity-like instruments that are not located in Schedule BA (except for Real Estate, which goes into the "Real Estate" row). For equities that are located in Schedule BA, these are intended to be placed in the "Schedule BA - Equity-Like Instruments" row (again, except for Real Estate which is intended to be provided in the "Real Estate" row).</t>
    </r>
  </si>
  <si>
    <t>Asset Yields - Initial Assets and Asset Yields - Reinvestments Tabs</t>
  </si>
  <si>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treasuries and agencies.</t>
    </r>
  </si>
  <si>
    <r>
      <rPr>
        <u/>
        <sz val="11"/>
        <color theme="4"/>
        <rFont val="Calibri"/>
        <family val="2"/>
        <scheme val="minor"/>
      </rPr>
      <t>Granularity</t>
    </r>
    <r>
      <rPr>
        <sz val="11"/>
        <color theme="1"/>
        <rFont val="Calibri"/>
        <family val="2"/>
        <scheme val="minor"/>
      </rPr>
      <t>: Company must submit a single template in aggregate for the entity, across all portfolios, business lines, and segments. The company also has the option to provide a template for each segment (i.e., portfolios and/or lines of business).</t>
    </r>
  </si>
  <si>
    <r>
      <rPr>
        <u/>
        <sz val="11"/>
        <color theme="4"/>
        <rFont val="Calibri"/>
        <family val="2"/>
        <scheme val="minor"/>
      </rPr>
      <t>Gross Yield field</t>
    </r>
    <r>
      <rPr>
        <sz val="11"/>
        <color theme="1"/>
        <rFont val="Calibri"/>
        <family val="2"/>
        <scheme val="minor"/>
      </rPr>
      <t>: Provide the gross yield consistent with the valuation basis held for statutory accounting in asset adequacy analysis (i.e., book value for corporate bonds, market value for equities, etc.). For equity-like instruments, this field should include the total return, including both price appreciation and dividend income. For derivatives, please either estimate in a level scenario or use actuarial judgement.</t>
    </r>
  </si>
  <si>
    <r>
      <rPr>
        <u/>
        <sz val="11"/>
        <color theme="4"/>
        <rFont val="Calibri"/>
        <family val="2"/>
        <scheme val="minor"/>
      </rPr>
      <t>Default Assumption field</t>
    </r>
    <r>
      <rPr>
        <sz val="11"/>
        <color theme="1"/>
        <rFont val="Calibri"/>
        <family val="2"/>
        <scheme val="minor"/>
      </rPr>
      <t>: Provide the default assumption used in asset adequacy analysis, inclusive of any margins or provisions for adverse deviation reflected.</t>
    </r>
  </si>
  <si>
    <r>
      <rPr>
        <u/>
        <sz val="11"/>
        <color theme="4"/>
        <rFont val="Calibri"/>
        <family val="2"/>
        <scheme val="minor"/>
      </rPr>
      <t>Investment Expense Assumption field</t>
    </r>
    <r>
      <rPr>
        <sz val="11"/>
        <color theme="1"/>
        <rFont val="Calibri"/>
        <family val="2"/>
        <scheme val="minor"/>
      </rPr>
      <t>: Provide the investment expense assumption used in asset adequacy analysis, inclusive of any margins or provisions for adverse deviation reflected.</t>
    </r>
  </si>
  <si>
    <r>
      <rPr>
        <u/>
        <sz val="11"/>
        <color theme="4"/>
        <rFont val="Calibri"/>
        <family val="2"/>
        <scheme val="minor"/>
      </rPr>
      <t>Other field</t>
    </r>
    <r>
      <rPr>
        <sz val="11"/>
        <color theme="1"/>
        <rFont val="Calibri"/>
        <family val="2"/>
        <scheme val="minor"/>
      </rPr>
      <t>: Provide any additional components (inclusive of any margins or provisions for adverse deviation) necessary to arrive at the net spread, whether positive or negative, and describe these components in the "other" field provided in the template.</t>
    </r>
  </si>
  <si>
    <r>
      <rPr>
        <u/>
        <sz val="11"/>
        <color theme="4"/>
        <rFont val="Calibri"/>
        <family val="2"/>
        <scheme val="minor"/>
      </rPr>
      <t>Max Gross Yield field</t>
    </r>
    <r>
      <rPr>
        <sz val="11"/>
        <color theme="1"/>
        <rFont val="Calibri"/>
        <family val="2"/>
        <scheme val="minor"/>
      </rPr>
      <t>: Provide the greatest gross yield reflected for any given asset modeled in asset adequacy analysis. If the company holds an immaterial amount of that asset, then the company has the option to provide a gross yield such that no more than 0.5% of the assets held in the portfolio exceed this gross yield. For reinvestments, the company is to provide this for the level scenario and either provide a long-term projected yield or use judgement with commentary provided.</t>
    </r>
  </si>
  <si>
    <r>
      <rPr>
        <u/>
        <sz val="11"/>
        <color theme="4"/>
        <rFont val="Calibri"/>
        <family val="2"/>
        <scheme val="minor"/>
      </rPr>
      <t>Max Net Yield field</t>
    </r>
    <r>
      <rPr>
        <sz val="11"/>
        <color theme="1"/>
        <rFont val="Calibri"/>
        <family val="2"/>
        <scheme val="minor"/>
      </rPr>
      <t>: Provide the greatest net yield reflected for any given asset modeled in asset adequacy analysis. If the company holds an immaterial amount of that asset, then the company has the option to provide a net yield such that no more than 0.5% of the assets held in the portfolio exceed this net yield. For reinvestments, the company is to provide this for the level scenario and either provide a long-term projected yield or use judgement with commentary provided.</t>
    </r>
  </si>
  <si>
    <r>
      <rPr>
        <u/>
        <sz val="11"/>
        <color theme="4"/>
        <rFont val="Calibri"/>
        <family val="2"/>
        <scheme val="minor"/>
      </rPr>
      <t>Yield assumptions that vary by duration</t>
    </r>
    <r>
      <rPr>
        <sz val="11"/>
        <color theme="1"/>
        <rFont val="Calibri"/>
        <family val="2"/>
        <scheme val="minor"/>
      </rPr>
      <t>: If yield assumptions vary by duration in the level scenario, then the actuary should only include long-term assumptions in the "Asset Yields - Reinvestments" tab. If there is not one clear long-term assumption, then the judgement shall be used with accompanying commentary in the template.</t>
    </r>
  </si>
  <si>
    <t>Sensitivity Test Tab</t>
  </si>
  <si>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The two left column fields (columns C and D) are not to be completed for asset types where "N/A" is shown (Equity-Like Instruments).</t>
    </r>
  </si>
  <si>
    <r>
      <rPr>
        <u/>
        <sz val="11"/>
        <color theme="4"/>
        <rFont val="Calibri"/>
        <family val="2"/>
        <scheme val="minor"/>
      </rPr>
      <t>Percentage of Assets with Reduced Spread field</t>
    </r>
    <r>
      <rPr>
        <sz val="11"/>
        <color theme="1"/>
        <rFont val="Calibri"/>
        <family val="2"/>
        <scheme val="minor"/>
      </rPr>
      <t>: Calculate the percent of assets that required adjustments to the investment yield to comply with  Section 5Ai(a) of the Actuarial Guideline. This percentage shall be calculated based on the asset amount. Since the sensitivity test only applies to reinvestments, the company may choose to calculate this percentage at the tenth projected year in the level scenario in asset adequacy analysis, or can use an alternative approach if described in the commentary section.</t>
    </r>
  </si>
  <si>
    <r>
      <rPr>
        <u/>
        <sz val="11"/>
        <color theme="4"/>
        <rFont val="Calibri"/>
        <family val="2"/>
        <scheme val="minor"/>
      </rPr>
      <t>Spread Reduction field</t>
    </r>
    <r>
      <rPr>
        <sz val="11"/>
        <color theme="1"/>
        <rFont val="Calibri"/>
        <family val="2"/>
        <scheme val="minor"/>
      </rPr>
      <t>: Provide the aggregate amount of spread or investment rate that was reduced to fit the requirements of the sensitivity test in Section 5Ai(a) of the Actuarial Guideline. To provide this number in aggregate across assets within each asset type, weight by the asset amount. Since the sensitivity test only applies to reinvestments, the company may choose to calculate this reduction amount at the tenth projected year in the level scenario for asset adequacy analysis, or can use an alternative approach if described in the commentary section.</t>
    </r>
  </si>
  <si>
    <r>
      <rPr>
        <u/>
        <sz val="11"/>
        <color theme="4"/>
        <rFont val="Calibri"/>
        <family val="2"/>
        <scheme val="minor"/>
      </rPr>
      <t>Cash Flow Testing sidebox</t>
    </r>
    <r>
      <rPr>
        <sz val="11"/>
        <color theme="1"/>
        <rFont val="Calibri"/>
        <family val="2"/>
        <scheme val="minor"/>
      </rPr>
      <t>: Provide the results of asset adequacy analysis using the present value of market value of surplus metric in the level scenario for completing the sensitivity test in Section 5A of the Actuarial Guideline. Use a step-by-step impact test where change for Section 5Ai(a) is completed first, then Section 5Ai(b) is completed next, and the total impact measures the aggregate change. If the company uses any simplifications or an alternative process to determine the impact, please provide commentary.</t>
    </r>
  </si>
  <si>
    <t>Attribution - Initial Assets and Attribution - Reinvestments Tabs</t>
  </si>
  <si>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Equity-Like Instruments.</t>
    </r>
  </si>
  <si>
    <r>
      <rPr>
        <u/>
        <sz val="11"/>
        <color theme="4"/>
        <rFont val="Calibri"/>
        <family val="2"/>
        <scheme val="minor"/>
      </rPr>
      <t>Net Market Spread field</t>
    </r>
    <r>
      <rPr>
        <sz val="11"/>
        <color theme="1"/>
        <rFont val="Calibri"/>
        <family val="2"/>
        <scheme val="minor"/>
      </rPr>
      <t>: Provide the Net Market Spread, as defined in Section 3 of the Actuarial Guideline, for each asset type.</t>
    </r>
  </si>
  <si>
    <r>
      <rPr>
        <u/>
        <sz val="11"/>
        <color theme="4"/>
        <rFont val="Calibri"/>
        <family val="2"/>
        <scheme val="minor"/>
      </rPr>
      <t>IG Net Spread Benchmark field</t>
    </r>
    <r>
      <rPr>
        <sz val="11"/>
        <color theme="1"/>
        <rFont val="Calibri"/>
        <family val="2"/>
        <scheme val="minor"/>
      </rPr>
      <t>: Provide the Investment Grade Net Spread Benchmark, as defined in Section 3 of the Actuarial Guideline, for each asset type.</t>
    </r>
  </si>
  <si>
    <r>
      <rPr>
        <u/>
        <sz val="11"/>
        <color theme="4"/>
        <rFont val="Calibri"/>
        <family val="2"/>
        <scheme val="minor"/>
      </rPr>
      <t>Guideline Excess Spread field</t>
    </r>
    <r>
      <rPr>
        <sz val="11"/>
        <color theme="1"/>
        <rFont val="Calibri"/>
        <family val="2"/>
        <scheme val="minor"/>
      </rPr>
      <t>: Provide the Guideline Excess Spread, as defined in Section 3 of the Actuarial Guideline, for each asset type.</t>
    </r>
  </si>
  <si>
    <r>
      <rPr>
        <u/>
        <sz val="11"/>
        <color theme="4"/>
        <rFont val="Calibri"/>
        <family val="2"/>
        <scheme val="minor"/>
      </rPr>
      <t>Credit Risk field</t>
    </r>
    <r>
      <rPr>
        <sz val="11"/>
        <color theme="1"/>
        <rFont val="Calibri"/>
        <family val="2"/>
        <scheme val="minor"/>
      </rPr>
      <t>: Provide the component of the Guideline Excess Spread that is attributable to credit risk, as described in Section 5B of the Actuarial Guideline.</t>
    </r>
  </si>
  <si>
    <r>
      <rPr>
        <u/>
        <sz val="11"/>
        <color theme="4"/>
        <rFont val="Calibri"/>
        <family val="2"/>
        <scheme val="minor"/>
      </rPr>
      <t>Illiquidity Risk field</t>
    </r>
    <r>
      <rPr>
        <sz val="11"/>
        <color theme="1"/>
        <rFont val="Calibri"/>
        <family val="2"/>
        <scheme val="minor"/>
      </rPr>
      <t>: Provide the component of the Guideline Excess Spread that is attributable to illiquidity risk, as described in Section 5B of the Actuarial Guideline.</t>
    </r>
  </si>
  <si>
    <r>
      <rPr>
        <u/>
        <sz val="11"/>
        <color theme="4"/>
        <rFont val="Calibri"/>
        <family val="2"/>
        <scheme val="minor"/>
      </rPr>
      <t>Other Risk Component fields</t>
    </r>
    <r>
      <rPr>
        <sz val="11"/>
        <color theme="1"/>
        <rFont val="Calibri"/>
        <family val="2"/>
        <scheme val="minor"/>
      </rPr>
      <t>: Fill out the additional headers and add more risk component fields that comprise the Guideline Excess Spread as needed.</t>
    </r>
  </si>
  <si>
    <t>Projected Allocations Tab</t>
  </si>
  <si>
    <r>
      <rPr>
        <u/>
        <sz val="11"/>
        <color theme="4"/>
        <rFont val="Calibri"/>
        <family val="2"/>
        <scheme val="minor"/>
      </rPr>
      <t>Projected Asset Portfolio Allocation</t>
    </r>
    <r>
      <rPr>
        <sz val="11"/>
        <color theme="1"/>
        <rFont val="Calibri"/>
        <family val="2"/>
        <scheme val="minor"/>
      </rPr>
      <t>: Provide the projected portfolio assets in each asset type as a percentage of the total asset portfolio using a market value basis. Provide this for years 5, 10, 20, and 30 in the cash flow testing projection under the NY1 Level Scenario. If cash flow testing is not used, please provide for the projection used to support asset adequacy analysis. Totals must add up to 100%.</t>
    </r>
  </si>
  <si>
    <t>Non-Traditional Assets Tab</t>
  </si>
  <si>
    <r>
      <rPr>
        <u/>
        <sz val="11"/>
        <color theme="4"/>
        <rFont val="Calibri"/>
        <family val="2"/>
        <scheme val="minor"/>
      </rPr>
      <t>Tranche Percentage Allocation</t>
    </r>
    <r>
      <rPr>
        <sz val="11"/>
        <color theme="1"/>
        <rFont val="Calibri"/>
        <family val="2"/>
        <scheme val="minor"/>
      </rPr>
      <t>: Provide the percentage of the asset type located in each tranche by credit quality. Provide separately for CLOs, CMBS, RMBS, and other ABS. The totals for each asset type/column must add up to 100%.</t>
    </r>
  </si>
  <si>
    <r>
      <rPr>
        <u/>
        <sz val="11"/>
        <color theme="4"/>
        <rFont val="Calibri"/>
        <family val="2"/>
        <scheme val="minor"/>
      </rPr>
      <t>Approximate Percentage of Total Portfolio with PIK Feature</t>
    </r>
    <r>
      <rPr>
        <sz val="11"/>
        <color theme="1"/>
        <rFont val="Calibri"/>
        <family val="2"/>
        <scheme val="minor"/>
      </rPr>
      <t>: Provide the percentage of initial portfolio assets that have a payment-in-kind feature, or a feature in which there are no specified cash flows. Note that assets should be included if they have this feature, whether or not such assets are currently in payment-in-kind status.</t>
    </r>
  </si>
  <si>
    <r>
      <rPr>
        <u/>
        <sz val="11"/>
        <color theme="4"/>
        <rFont val="Calibri"/>
        <family val="2"/>
        <scheme val="minor"/>
      </rPr>
      <t>Approximate Percentage of Total Portfolio Currently in PIK Status</t>
    </r>
    <r>
      <rPr>
        <sz val="11"/>
        <color theme="1"/>
        <rFont val="Calibri"/>
        <family val="2"/>
        <scheme val="minor"/>
      </rPr>
      <t xml:space="preserve">: Provide the percentage of initial portfolio assets that are currently in payment-in-kind status, meaning  there are no specified cash flows. </t>
    </r>
  </si>
  <si>
    <r>
      <rPr>
        <u/>
        <sz val="11"/>
        <color theme="4"/>
        <rFont val="Calibri"/>
        <family val="2"/>
        <scheme val="minor"/>
      </rPr>
      <t>"[Material Other ABS #1]" and "[Material Other ABS #2]" columns</t>
    </r>
    <r>
      <rPr>
        <sz val="11"/>
        <color theme="1"/>
        <rFont val="Calibri"/>
        <family val="2"/>
        <scheme val="minor"/>
      </rPr>
      <t>: If the majority of assets in the "Other Asset Backed Securities" row of the other tabs in the template are primarily comprised of one or two assets, fill out the heading in these columns with the name of such assets and provide the percentage tranche allocation accordingly. Upon specifying these columns as specific ABS types, use the "All Other ABS Assets" column to cover ABS assets not already covered by one of the two "Material ABS" columns.</t>
    </r>
  </si>
  <si>
    <r>
      <rPr>
        <u/>
        <sz val="11"/>
        <color theme="4"/>
        <rFont val="Calibri"/>
        <family val="2"/>
        <scheme val="minor"/>
      </rPr>
      <t>"Identification &amp; Description of Feeder Funds or Rated Notes in the Portfolio" Textbox</t>
    </r>
    <r>
      <rPr>
        <sz val="11"/>
        <rFont val="Calibri"/>
        <family val="2"/>
        <scheme val="minor"/>
      </rPr>
      <t>: Identify and describe feeder funds or rated notes that are being used to support liabilities in asset adequacy analysis. When providing, please include the name of the fund (i.e., the name of the fund as described for the associated row in the annual statement, e.g., Schedule D) and a brief description of how the fund works. In addition, please provide the initial asset amount for these assets. Companies that have any feeder funds or rated notes, irrespective of the amount, are required to fill in the box.</t>
    </r>
  </si>
  <si>
    <r>
      <rPr>
        <u/>
        <sz val="11"/>
        <color theme="4"/>
        <rFont val="Calibri"/>
        <family val="2"/>
        <scheme val="minor"/>
      </rPr>
      <t>"Description of Asset Types within Schedule BA" Textbox</t>
    </r>
    <r>
      <rPr>
        <sz val="11"/>
        <rFont val="Calibri"/>
        <family val="2"/>
        <scheme val="minor"/>
      </rPr>
      <t>: Describe the Schedule BA assets used to support asset adequacy analysis. In addition to describing whether these assets are bonds, loans, or equities, please describe the specific type of assets used and to what sector/activity they are tied. If companies have any assets located in Schedule BA, this textbox is required to be filled out.</t>
    </r>
  </si>
  <si>
    <r>
      <rPr>
        <u/>
        <sz val="11"/>
        <color theme="4"/>
        <rFont val="Calibri"/>
        <family val="2"/>
        <scheme val="minor"/>
      </rPr>
      <t>"Description of Assets that are Payment In Kind" Textbox</t>
    </r>
    <r>
      <rPr>
        <sz val="11"/>
        <rFont val="Calibri"/>
        <family val="2"/>
        <scheme val="minor"/>
      </rPr>
      <t>: Describe assets that are payment-in-kind, i.e., do not have specified cash flows. Beyond providing the general type of asset (i.e., bond, equity, etc.), provide specific characteristics of these types of assets, such as to what sector/activity they are tied. If companies have any payment-kind-assets in asset adequacy analysis, then this textbox is required to be filled out.</t>
    </r>
  </si>
  <si>
    <t>Company Information</t>
  </si>
  <si>
    <t>Company Name</t>
  </si>
  <si>
    <t>NAIC Company Code</t>
  </si>
  <si>
    <t>Name of Individual Submitting</t>
  </si>
  <si>
    <t>Email Address</t>
  </si>
  <si>
    <t>Phone number</t>
  </si>
  <si>
    <t>Total Company Initial Assets in
Non-Unitized Separate Accounts ($M)</t>
  </si>
  <si>
    <t>Asset Summary for Asset Adequacy Testing</t>
  </si>
  <si>
    <t>Asset Type</t>
  </si>
  <si>
    <r>
      <t>Amount</t>
    </r>
    <r>
      <rPr>
        <b/>
        <sz val="11"/>
        <color rgb="FF002060"/>
        <rFont val="Calibri"/>
        <family val="2"/>
      </rPr>
      <t>¹</t>
    </r>
    <r>
      <rPr>
        <b/>
        <sz val="11"/>
        <color rgb="FF002060"/>
        <rFont val="Calibri"/>
        <family val="2"/>
        <scheme val="minor"/>
      </rPr>
      <t xml:space="preserve"> ($M)</t>
    </r>
  </si>
  <si>
    <t>%</t>
  </si>
  <si>
    <t>P.H.N.Y. Amount ($M)</t>
  </si>
  <si>
    <r>
      <t>Affiliate</t>
    </r>
    <r>
      <rPr>
        <b/>
        <sz val="11"/>
        <color rgb="FF002060"/>
        <rFont val="Calibri"/>
        <family val="2"/>
      </rPr>
      <t>²</t>
    </r>
    <r>
      <rPr>
        <b/>
        <sz val="11"/>
        <color rgb="FF002060"/>
        <rFont val="Calibri"/>
        <family val="2"/>
        <scheme val="minor"/>
      </rPr>
      <t xml:space="preserve"> Amount ($M)</t>
    </r>
  </si>
  <si>
    <t>Reinvestment Strategy (%)</t>
  </si>
  <si>
    <t>Treasuries and Agencies</t>
  </si>
  <si>
    <r>
      <t>Public Non-Callable, Non-Convertible Corporate Bonds</t>
    </r>
    <r>
      <rPr>
        <sz val="11"/>
        <color theme="1"/>
        <rFont val="Calibri"/>
        <family val="2"/>
      </rPr>
      <t>³</t>
    </r>
  </si>
  <si>
    <t>Callable Bonds</t>
  </si>
  <si>
    <r>
      <t>Convertible Securities</t>
    </r>
    <r>
      <rPr>
        <sz val="11"/>
        <color theme="1"/>
        <rFont val="Calibri"/>
        <family val="2"/>
      </rPr>
      <t>⁴</t>
    </r>
  </si>
  <si>
    <t>Floating Rate Corporate Notes</t>
  </si>
  <si>
    <t>Municipal Bonds</t>
  </si>
  <si>
    <t>Other Private Bonds</t>
  </si>
  <si>
    <t>Non-Convertible Preferred Stock</t>
  </si>
  <si>
    <t>Agency Mortgage Backed Securities</t>
  </si>
  <si>
    <t>Non-Agency Commercial Mortgage Backed Securities</t>
  </si>
  <si>
    <t>Non-Agency Residential Mortgage Backed Securities</t>
  </si>
  <si>
    <t>Collateralized Loan Obligations</t>
  </si>
  <si>
    <t>Other Asset Backed Securities</t>
  </si>
  <si>
    <t>Equities or Equity-Like Instruments</t>
  </si>
  <si>
    <t>Real Estate</t>
  </si>
  <si>
    <t>Mortgage Loans</t>
  </si>
  <si>
    <t>Schedule BA Assets - Equity-Like Instruments</t>
  </si>
  <si>
    <t>Schedule BA Assets - Non-Equity-Like Instruments</t>
  </si>
  <si>
    <t>Derivative Instruments</t>
  </si>
  <si>
    <r>
      <t>Other - Not Covered Above</t>
    </r>
    <r>
      <rPr>
        <sz val="11"/>
        <color theme="1"/>
        <rFont val="Calibri"/>
        <family val="2"/>
      </rPr>
      <t>⁵</t>
    </r>
  </si>
  <si>
    <t>Total</t>
  </si>
  <si>
    <t>(1) Amount provided should be consistent with the valuation basis held for statutory accounting (i.e., book value for corporate bonds, market value for equities, etc.) as of the valuation date</t>
  </si>
  <si>
    <t>(2) "Affiliate Amount" means the amount of assets as of the valuation date within each category that is originated by affiliated legal entities or other entities within same insurance group</t>
  </si>
  <si>
    <t>(3) Only include public non-convertible, fixed-rate corporate bonds with no or immaterial callability</t>
  </si>
  <si>
    <t>(4) Convertible securities include convertible preferred stock</t>
  </si>
  <si>
    <t>(5) Description of assets within "Other - Not Covered Above" Category</t>
  </si>
  <si>
    <t>Additional Commentary</t>
  </si>
  <si>
    <t>Section 4a: Net Yield Component Summary for Asset Adequacy Testing - Initial Assets</t>
  </si>
  <si>
    <t>Gross Yield¹</t>
  </si>
  <si>
    <t>Default Assumption</t>
  </si>
  <si>
    <t>Investment Expenses</t>
  </si>
  <si>
    <r>
      <t>Other</t>
    </r>
    <r>
      <rPr>
        <b/>
        <sz val="11"/>
        <color rgb="FF002060"/>
        <rFont val="Calibri"/>
        <family val="2"/>
      </rPr>
      <t>⁴</t>
    </r>
  </si>
  <si>
    <t>Net Yield</t>
  </si>
  <si>
    <t>Max Gross Yield</t>
  </si>
  <si>
    <t>Max Net Yield</t>
  </si>
  <si>
    <t>Check</t>
  </si>
  <si>
    <t>N/A</t>
  </si>
  <si>
    <r>
      <t>Public Non-Callable, Non-Convertible Corporate Bonds</t>
    </r>
    <r>
      <rPr>
        <sz val="11"/>
        <color theme="1"/>
        <rFont val="Calibri"/>
        <family val="2"/>
      </rPr>
      <t>²</t>
    </r>
  </si>
  <si>
    <r>
      <t>Convertible Securities</t>
    </r>
    <r>
      <rPr>
        <sz val="11"/>
        <color theme="1"/>
        <rFont val="Calibri"/>
        <family val="2"/>
      </rPr>
      <t>³</t>
    </r>
  </si>
  <si>
    <t>Other - Not Covered Above</t>
  </si>
  <si>
    <t>(1) Yields provided should be consistent with the valuation basis held for statutory accounting (i.e., book value for corporate bonds, market value for equities, etc.)</t>
  </si>
  <si>
    <t>(2) Only include public non-convertible, fixed-rate corporate bonds with no or immaterial callability</t>
  </si>
  <si>
    <t>(3) Convertible securities include convertible preferred stock</t>
  </si>
  <si>
    <t>Section 4a: Net Yield Component Summary for Asset Adequacy Testing - Reinvestments</t>
  </si>
  <si>
    <t>Public Non-Callable, Non-Convertible Corporate Bonds²</t>
  </si>
  <si>
    <t>Convertible Securities³</t>
  </si>
  <si>
    <t>Section 5a: Sensitivity Test assuming Investment Grade Net Spread Benchmark</t>
  </si>
  <si>
    <r>
      <t>Percentage of Assets with Reduced Spread</t>
    </r>
    <r>
      <rPr>
        <b/>
        <sz val="11"/>
        <color rgb="FF002060"/>
        <rFont val="Calibri"/>
        <family val="2"/>
      </rPr>
      <t>¹</t>
    </r>
  </si>
  <si>
    <r>
      <t>Spread Reduction</t>
    </r>
    <r>
      <rPr>
        <b/>
        <sz val="11"/>
        <color rgb="FF002060"/>
        <rFont val="Calibri"/>
        <family val="2"/>
      </rPr>
      <t>²</t>
    </r>
  </si>
  <si>
    <r>
      <t>Cash Flow Testing Present Value of Market
Value of Surplus under Level Scenario</t>
    </r>
    <r>
      <rPr>
        <b/>
        <sz val="11"/>
        <color rgb="FF002060"/>
        <rFont val="Calibri"/>
        <family val="2"/>
      </rPr>
      <t>³</t>
    </r>
  </si>
  <si>
    <t>Sensitivity Test</t>
  </si>
  <si>
    <t>Baseline</t>
  </si>
  <si>
    <t>Change</t>
  </si>
  <si>
    <r>
      <t>Public Non-Callable, Non-Convertible Corporate Bonds</t>
    </r>
    <r>
      <rPr>
        <sz val="11"/>
        <color theme="1"/>
        <rFont val="Calibri"/>
        <family val="2"/>
      </rPr>
      <t>⁴</t>
    </r>
  </si>
  <si>
    <t>Investment Grade Net Spread Benchmark: Section 5ai(a) Test</t>
  </si>
  <si>
    <r>
      <t>Convertible Securities</t>
    </r>
    <r>
      <rPr>
        <sz val="11"/>
        <color theme="1"/>
        <rFont val="Calibri"/>
        <family val="2"/>
      </rPr>
      <t>⁵</t>
    </r>
  </si>
  <si>
    <t>Equity Sensitivity:
Section 5ai(b) Test</t>
  </si>
  <si>
    <t>Total Impact</t>
  </si>
  <si>
    <t>(1) "Percentage of Assets with Reduced Spread" is the percentage of asset amount for which the net spread must be reduced to comply with the cap at the Investment Grade Net Spread Benchmark</t>
  </si>
  <si>
    <t>(2) "Net Spread Reduction" means the aggregate net spread reduction in each asset category as a result of capping individual assets at the Investment Grade Net Spread Benchmark</t>
  </si>
  <si>
    <t>(3) Intended to measure the impact of asset adequacy testing under the level scenario for the New York 7 (i.e., NY1); may use gross premium reserve if consistent with asset adequacy testing approach</t>
  </si>
  <si>
    <t>(4) Only include public non-convertible, fixed-rate corporate bonds with no or immaterial callability</t>
  </si>
  <si>
    <t>(5) Convertible securities include convertible preferred stock</t>
  </si>
  <si>
    <t>Section 5b: Attribution for Asset Adequacy Testing Guideline Excess Spreads - Initial Assets</t>
  </si>
  <si>
    <t>Excess Spread Components Related to Each Risk</t>
  </si>
  <si>
    <t>Net
Market Spread</t>
  </si>
  <si>
    <r>
      <t>IG Net Spread Benchmark</t>
    </r>
    <r>
      <rPr>
        <b/>
        <sz val="11"/>
        <color rgb="FF002060"/>
        <rFont val="Calibri"/>
        <family val="2"/>
      </rPr>
      <t>¹</t>
    </r>
  </si>
  <si>
    <t>Guideline Excess Spread</t>
  </si>
  <si>
    <t>Credit Risk</t>
  </si>
  <si>
    <t>Illiquidity Risk</t>
  </si>
  <si>
    <t>[Other Risk Component #1]</t>
  </si>
  <si>
    <t>[Other Risk Component #2]</t>
  </si>
  <si>
    <t>[Other Risk Component #3]</t>
  </si>
  <si>
    <t>[Other Risk Component #4]</t>
  </si>
  <si>
    <t>[Other Risk Component #5]</t>
  </si>
  <si>
    <t>(1) "IG Net Spread Benchmark" = Investment Grade Net Spread Benchmark</t>
  </si>
  <si>
    <t>Section 5b: Attribution for Asset Adequacy Testing Guideline Excess Spreads - Reinvestments</t>
  </si>
  <si>
    <t>Projected Asset Allocation</t>
  </si>
  <si>
    <t>Year 5</t>
  </si>
  <si>
    <t>Year 10</t>
  </si>
  <si>
    <t>Year 20</t>
  </si>
  <si>
    <t>Year 30</t>
  </si>
  <si>
    <r>
      <t>Public Non-Callable, Non-Convertible Corporate Bonds</t>
    </r>
    <r>
      <rPr>
        <sz val="11"/>
        <color theme="1"/>
        <rFont val="Calibri"/>
        <family val="2"/>
      </rPr>
      <t>¹</t>
    </r>
  </si>
  <si>
    <r>
      <t>Convertible Securities</t>
    </r>
    <r>
      <rPr>
        <sz val="11"/>
        <color theme="1"/>
        <rFont val="Calibri"/>
        <family val="2"/>
      </rPr>
      <t>²</t>
    </r>
  </si>
  <si>
    <t>(1) Only include public non-convertible, fixed-rate corporate bonds with no or immaterial callability</t>
  </si>
  <si>
    <t>(2) Convertible securities include convertible preferred stock</t>
  </si>
  <si>
    <t>Tranche Rating and Type for Non-Traditional Assets</t>
  </si>
  <si>
    <t>CLO</t>
  </si>
  <si>
    <t>Non-Agency RMBS</t>
  </si>
  <si>
    <t>Non-Agency CMBS</t>
  </si>
  <si>
    <t>[Material Other
ABS #1]</t>
  </si>
  <si>
    <t>[Material Other
ABS #2]</t>
  </si>
  <si>
    <t>All Other ABS Assets</t>
  </si>
  <si>
    <t>Tranche Rating</t>
  </si>
  <si>
    <t>AAA</t>
  </si>
  <si>
    <t>AA</t>
  </si>
  <si>
    <t xml:space="preserve">A </t>
  </si>
  <si>
    <t>BBB</t>
  </si>
  <si>
    <t>BB</t>
  </si>
  <si>
    <t>B</t>
  </si>
  <si>
    <t>CCC and Lower (Non-Residual)</t>
  </si>
  <si>
    <t>Unrated (Non-Residual)</t>
  </si>
  <si>
    <t>Residual</t>
  </si>
  <si>
    <t>Allocation across Type</t>
  </si>
  <si>
    <t>Payment In Kind (PIK)</t>
  </si>
  <si>
    <t>Approximate Percentage of Total Portfolio with PIK Feature</t>
  </si>
  <si>
    <t>Approximate Percentage of Total Portfolio Currently in PIK Status</t>
  </si>
  <si>
    <t>Identification &amp; Description of Feeder Funds or Rated Notes in the Portfolio</t>
  </si>
  <si>
    <t>Description of Asset Types within Schedule BA</t>
  </si>
  <si>
    <t>Description of Assets that are Payment In Kind</t>
  </si>
  <si>
    <t>Broadly Syndicated</t>
  </si>
  <si>
    <t>Middle Market</t>
  </si>
  <si>
    <r>
      <rPr>
        <u/>
        <sz val="11"/>
        <color theme="4"/>
        <rFont val="Calibri"/>
        <family val="2"/>
        <scheme val="minor"/>
      </rPr>
      <t>Broadly Syndicated vs. Middle Market Allocation</t>
    </r>
    <r>
      <rPr>
        <sz val="11"/>
        <rFont val="Calibri"/>
        <family val="2"/>
        <scheme val="minor"/>
      </rPr>
      <t>: Provide the percentage of CLOs that are based on non-syndicated loans and middle market loans. Companies are asked to use judgement in reporting between these two categories. The total of the two values must add up to 100%. This information is not required for other asset types.</t>
    </r>
  </si>
  <si>
    <t>(4) Description of net yield component within "Other"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</si>
</sst>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u/>
      <sz val="11"/>
      <color theme="1"/>
      <name val="Calibri"/>
      <family val="2"/>
      <scheme val="minor"/>
    </font>
    <font>
      <b/>
      <sz val="11"/>
      <color rgb="FF002060"/>
      <name val="Calibri"/>
      <family val="2"/>
      <scheme val="minor"/>
    </font>
    <font>
      <b/>
      <sz val="11"/>
      <color rgb="FF002060"/>
      <name val="Calibri"/>
      <family val="2"/>
    </font>
    <font>
      <sz val="10"/>
      <color theme="1"/>
      <name val="Calibri"/>
      <family val="2"/>
      <scheme val="minor"/>
    </font>
    <font>
      <sz val="9"/>
      <color theme="1"/>
      <name val="Calibri"/>
      <family val="2"/>
      <scheme val="minor"/>
    </font>
    <font>
      <b/>
      <sz val="14"/>
      <color rgb="FF00206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sz val="10"/>
      <color rgb="FF002060"/>
      <name val="Calibri"/>
      <family val="2"/>
      <scheme val="minor"/>
    </font>
    <font>
      <sz val="11"/>
      <name val="Calibri"/>
      <family val="2"/>
      <scheme val="minor"/>
    </font>
    <font>
      <b/>
      <sz val="11"/>
      <color rgb="FFC00000"/>
      <name val="Calibri"/>
      <family val="2"/>
      <scheme val="minor"/>
    </font>
    <font>
      <sz val="11"/>
      <color theme="1"/>
      <name val="Calibri"/>
      <family val="2"/>
    </font>
    <font>
      <sz val="10"/>
      <color rgb="FF0070C0"/>
      <name val="Calibri"/>
      <family val="2"/>
      <scheme val="minor"/>
    </font>
    <font>
      <b/>
      <u/>
      <sz val="11"/>
      <color theme="4"/>
      <name val="Calibri"/>
      <family val="2"/>
      <scheme val="minor"/>
    </font>
    <font>
      <u/>
      <sz val="11"/>
      <color theme="4"/>
      <name val="Calibri"/>
      <family val="2"/>
      <scheme val="minor"/>
    </font>
    <font>
      <b/>
      <sz val="11"/>
      <name val="Calibri"/>
      <family val="2"/>
      <scheme val="minor"/>
    </font>
    <font>
      <sz val="11"/>
      <color theme="4"/>
      <name val="Calibri"/>
      <family val="2"/>
      <scheme val="minor"/>
    </font>
    <font>
      <sz val="11"/>
      <color rgb="FF002060"/>
      <name val="Calibri"/>
      <family val="2"/>
      <scheme val="minor"/>
    </font>
    <font>
      <b/>
      <i/>
      <sz val="11"/>
      <color rgb="FF002060"/>
      <name val="Calibri"/>
      <family val="2"/>
      <scheme val="minor"/>
    </font>
    <font>
      <b/>
      <sz val="16"/>
      <color rgb="FF00206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E9E0EC"/>
        <bgColor indexed="64"/>
      </patternFill>
    </fill>
  </fills>
  <borders count="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theme="0" tint="-0.24994659260841701"/>
      </left>
      <right style="thin">
        <color theme="0" tint="-0.24994659260841701"/>
      </right>
      <top style="thin">
        <color auto="1"/>
      </top>
      <bottom style="thin">
        <color auto="1"/>
      </bottom>
      <diagonal/>
    </border>
    <border>
      <left/>
      <right style="thin">
        <color theme="0" tint="-0.24994659260841701"/>
      </right>
      <top style="thin">
        <color auto="1"/>
      </top>
      <bottom/>
      <diagonal/>
    </border>
    <border>
      <left/>
      <right style="thin">
        <color theme="0" tint="-0.24994659260841701"/>
      </right>
      <top style="thin">
        <color auto="1"/>
      </top>
      <bottom style="thin">
        <color theme="0" tint="-0.24994659260841701"/>
      </bottom>
      <diagonal/>
    </border>
    <border>
      <left/>
      <right style="thin">
        <color theme="0" tint="-0.24994659260841701"/>
      </right>
      <top style="thin">
        <color theme="0" tint="-0.24994659260841701"/>
      </top>
      <bottom style="thin">
        <color auto="1"/>
      </bottom>
      <diagonal/>
    </border>
    <border>
      <left/>
      <right style="thin">
        <color theme="0" tint="-0.24994659260841701"/>
      </right>
      <top/>
      <bottom style="thin">
        <color auto="1"/>
      </bottom>
      <diagonal/>
    </border>
    <border>
      <left/>
      <right style="thin">
        <color theme="0" tint="-0.24994659260841701"/>
      </right>
      <top/>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right/>
      <top/>
      <bottom style="thin">
        <color auto="1"/>
      </bottom>
      <diagonal/>
    </border>
    <border>
      <left style="thin">
        <color auto="1"/>
      </left>
      <right style="thin">
        <color theme="0" tint="-0.24994659260841701"/>
      </right>
      <top style="thin">
        <color auto="1"/>
      </top>
      <bottom style="thin">
        <color auto="1"/>
      </bottom>
      <diagonal/>
    </border>
    <border>
      <left style="thin">
        <color auto="1"/>
      </left>
      <right/>
      <top/>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s>
  <cellStyleXfs count="2">
    <xf numFmtId="0" fontId="0" fillId="0" borderId="0"/>
    <xf numFmtId="9" fontId="1" fillId="0" borderId="0" applyFont="0" applyFill="0" applyBorder="0" applyAlignment="0" applyProtection="0"/>
  </cellStyleXfs>
  <cellXfs count="199">
    <xf numFmtId="0" fontId="0" fillId="0" borderId="0" xfId="0"/>
    <xf numFmtId="0" fontId="0" fillId="0" borderId="11" xfId="0" applyBorder="1"/>
    <xf numFmtId="0" fontId="2" fillId="0" borderId="19" xfId="0" applyFont="1" applyBorder="1"/>
    <xf numFmtId="0" fontId="0" fillId="0" borderId="8" xfId="0" applyBorder="1"/>
    <xf numFmtId="0" fontId="0" fillId="0" borderId="13" xfId="0" applyBorder="1"/>
    <xf numFmtId="0" fontId="9" fillId="0" borderId="23" xfId="0" applyFont="1" applyBorder="1" applyAlignment="1">
      <alignment vertical="top"/>
    </xf>
    <xf numFmtId="0" fontId="9" fillId="0" borderId="27" xfId="0" applyFont="1" applyBorder="1" applyAlignment="1">
      <alignment vertical="top"/>
    </xf>
    <xf numFmtId="0" fontId="10" fillId="0" borderId="0" xfId="0" applyFont="1"/>
    <xf numFmtId="0" fontId="6" fillId="3" borderId="16" xfId="0" applyFont="1" applyFill="1" applyBorder="1" applyAlignment="1">
      <alignment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8" xfId="0" applyFont="1" applyFill="1" applyBorder="1" applyAlignment="1">
      <alignment horizontal="center" vertical="center" wrapText="1"/>
    </xf>
    <xf numFmtId="165" fontId="15" fillId="0" borderId="9" xfId="1" applyNumberFormat="1" applyFont="1" applyBorder="1" applyAlignment="1">
      <alignment horizontal="center"/>
    </xf>
    <xf numFmtId="165" fontId="15" fillId="0" borderId="6" xfId="1" applyNumberFormat="1" applyFont="1" applyBorder="1" applyAlignment="1">
      <alignment horizontal="center"/>
    </xf>
    <xf numFmtId="165" fontId="15" fillId="0" borderId="14" xfId="1" applyNumberFormat="1" applyFont="1" applyBorder="1" applyAlignment="1">
      <alignment horizontal="center"/>
    </xf>
    <xf numFmtId="0" fontId="0" fillId="0" borderId="29" xfId="0" applyBorder="1"/>
    <xf numFmtId="165" fontId="15" fillId="0" borderId="4" xfId="1" applyNumberFormat="1" applyFont="1" applyBorder="1" applyAlignment="1">
      <alignment horizontal="center"/>
    </xf>
    <xf numFmtId="0" fontId="5" fillId="0" borderId="31" xfId="0" applyFont="1" applyBorder="1"/>
    <xf numFmtId="165" fontId="3" fillId="0" borderId="7" xfId="1" applyNumberFormat="1" applyFont="1" applyBorder="1" applyAlignment="1">
      <alignment horizontal="center"/>
    </xf>
    <xf numFmtId="165" fontId="15" fillId="0" borderId="7" xfId="1" applyNumberFormat="1" applyFont="1" applyBorder="1" applyAlignment="1">
      <alignment horizontal="center"/>
    </xf>
    <xf numFmtId="165" fontId="3" fillId="0" borderId="32" xfId="1" applyNumberFormat="1" applyFont="1" applyBorder="1" applyAlignment="1">
      <alignment horizontal="center"/>
    </xf>
    <xf numFmtId="0" fontId="8" fillId="0" borderId="0" xfId="0" applyFont="1"/>
    <xf numFmtId="0" fontId="12" fillId="0" borderId="0" xfId="0" applyFont="1" applyAlignment="1">
      <alignment horizontal="center" vertical="center"/>
    </xf>
    <xf numFmtId="0" fontId="12" fillId="0" borderId="0" xfId="0" applyFont="1"/>
    <xf numFmtId="9" fontId="0" fillId="0" borderId="9" xfId="1" applyFont="1" applyBorder="1" applyAlignment="1">
      <alignment horizontal="center"/>
    </xf>
    <xf numFmtId="9" fontId="0" fillId="0" borderId="6" xfId="1" applyFont="1" applyBorder="1" applyAlignment="1">
      <alignment horizontal="center"/>
    </xf>
    <xf numFmtId="9" fontId="0" fillId="0" borderId="14" xfId="1" applyFont="1" applyBorder="1" applyAlignment="1">
      <alignment horizontal="center"/>
    </xf>
    <xf numFmtId="9" fontId="2" fillId="0" borderId="20" xfId="1" applyFont="1" applyBorder="1" applyAlignment="1">
      <alignment horizontal="center"/>
    </xf>
    <xf numFmtId="0" fontId="12" fillId="0" borderId="0" xfId="0" applyFont="1" applyAlignment="1">
      <alignment vertical="top"/>
    </xf>
    <xf numFmtId="0" fontId="2" fillId="0" borderId="34" xfId="0" applyFont="1" applyBorder="1"/>
    <xf numFmtId="165" fontId="15" fillId="0" borderId="12" xfId="1" applyNumberFormat="1" applyFont="1" applyBorder="1" applyAlignment="1">
      <alignment horizontal="center"/>
    </xf>
    <xf numFmtId="37" fontId="15" fillId="0" borderId="9" xfId="0" applyNumberFormat="1" applyFont="1" applyBorder="1" applyAlignment="1">
      <alignment horizontal="center"/>
    </xf>
    <xf numFmtId="165" fontId="15" fillId="0" borderId="10" xfId="1" applyNumberFormat="1" applyFont="1" applyBorder="1" applyAlignment="1">
      <alignment horizontal="center"/>
    </xf>
    <xf numFmtId="0" fontId="12" fillId="0" borderId="35" xfId="0" applyFont="1" applyBorder="1"/>
    <xf numFmtId="9" fontId="0" fillId="0" borderId="4" xfId="1" applyFont="1" applyBorder="1" applyAlignment="1">
      <alignment horizontal="center"/>
    </xf>
    <xf numFmtId="0" fontId="0" fillId="0" borderId="16" xfId="0" applyBorder="1"/>
    <xf numFmtId="9" fontId="0" fillId="0" borderId="17" xfId="1" applyFont="1" applyBorder="1" applyAlignment="1">
      <alignment horizontal="center"/>
    </xf>
    <xf numFmtId="9" fontId="0" fillId="0" borderId="7" xfId="1" applyFont="1" applyBorder="1" applyAlignment="1">
      <alignment horizontal="center"/>
    </xf>
    <xf numFmtId="0" fontId="0" fillId="0" borderId="19" xfId="0" applyBorder="1"/>
    <xf numFmtId="9" fontId="0" fillId="0" borderId="20" xfId="1" applyFont="1" applyBorder="1" applyAlignment="1">
      <alignment horizontal="center"/>
    </xf>
    <xf numFmtId="0" fontId="0" fillId="0" borderId="38" xfId="0" applyBorder="1"/>
    <xf numFmtId="165" fontId="15" fillId="0" borderId="39" xfId="1" applyNumberFormat="1" applyFont="1" applyBorder="1" applyAlignment="1">
      <alignment horizontal="center"/>
    </xf>
    <xf numFmtId="165" fontId="15" fillId="0" borderId="40" xfId="1" applyNumberFormat="1" applyFont="1" applyBorder="1" applyAlignment="1">
      <alignment horizontal="center"/>
    </xf>
    <xf numFmtId="165" fontId="15" fillId="0" borderId="20" xfId="1" applyNumberFormat="1" applyFont="1" applyBorder="1" applyAlignment="1">
      <alignment horizontal="center"/>
    </xf>
    <xf numFmtId="37" fontId="15" fillId="0" borderId="17" xfId="0" applyNumberFormat="1" applyFont="1" applyBorder="1" applyAlignment="1">
      <alignment horizontal="center"/>
    </xf>
    <xf numFmtId="165" fontId="15" fillId="0" borderId="18" xfId="1" applyNumberFormat="1" applyFont="1" applyBorder="1" applyAlignment="1">
      <alignment horizontal="center"/>
    </xf>
    <xf numFmtId="165" fontId="15" fillId="0" borderId="17" xfId="1" applyNumberFormat="1" applyFont="1" applyBorder="1" applyAlignment="1">
      <alignment horizontal="center"/>
    </xf>
    <xf numFmtId="0" fontId="9" fillId="0" borderId="41" xfId="0" applyFont="1" applyBorder="1" applyAlignment="1">
      <alignment vertical="top"/>
    </xf>
    <xf numFmtId="0" fontId="19" fillId="0" borderId="0" xfId="0" applyFont="1"/>
    <xf numFmtId="0" fontId="0" fillId="0" borderId="0" xfId="0" applyAlignment="1">
      <alignment horizontal="left" indent="2"/>
    </xf>
    <xf numFmtId="0" fontId="9" fillId="0" borderId="0" xfId="0" applyFont="1" applyAlignment="1">
      <alignment vertical="top"/>
    </xf>
    <xf numFmtId="0" fontId="9" fillId="0" borderId="27" xfId="0" applyFont="1" applyBorder="1" applyAlignment="1">
      <alignment vertical="center"/>
    </xf>
    <xf numFmtId="0" fontId="0" fillId="0" borderId="33" xfId="0" applyBorder="1"/>
    <xf numFmtId="165" fontId="3" fillId="0" borderId="6" xfId="1" applyNumberFormat="1" applyFont="1" applyBorder="1" applyAlignment="1" applyProtection="1">
      <alignment horizontal="center"/>
      <protection locked="0"/>
    </xf>
    <xf numFmtId="165" fontId="3" fillId="0" borderId="12" xfId="1" applyNumberFormat="1" applyFont="1" applyBorder="1" applyAlignment="1" applyProtection="1">
      <alignment horizontal="center"/>
      <protection locked="0"/>
    </xf>
    <xf numFmtId="165" fontId="3" fillId="0" borderId="14" xfId="1" applyNumberFormat="1" applyFont="1" applyBorder="1" applyAlignment="1" applyProtection="1">
      <alignment horizontal="center"/>
      <protection locked="0"/>
    </xf>
    <xf numFmtId="165" fontId="3" fillId="0" borderId="15" xfId="1" applyNumberFormat="1" applyFont="1" applyBorder="1" applyAlignment="1" applyProtection="1">
      <alignment horizontal="center"/>
      <protection locked="0"/>
    </xf>
    <xf numFmtId="165" fontId="3" fillId="0" borderId="9" xfId="1" applyNumberFormat="1" applyFont="1" applyBorder="1" applyAlignment="1" applyProtection="1">
      <alignment horizontal="center"/>
      <protection locked="0"/>
    </xf>
    <xf numFmtId="165" fontId="3" fillId="0" borderId="10" xfId="1" applyNumberFormat="1" applyFont="1" applyBorder="1" applyAlignment="1" applyProtection="1">
      <alignment horizontal="center"/>
      <protection locked="0"/>
    </xf>
    <xf numFmtId="165" fontId="3" fillId="0" borderId="39" xfId="1" applyNumberFormat="1" applyFont="1" applyBorder="1" applyAlignment="1" applyProtection="1">
      <alignment horizontal="center"/>
      <protection locked="0"/>
    </xf>
    <xf numFmtId="165" fontId="3" fillId="0" borderId="40" xfId="1" applyNumberFormat="1" applyFont="1" applyBorder="1" applyAlignment="1" applyProtection="1">
      <alignment horizontal="center"/>
      <protection locked="0"/>
    </xf>
    <xf numFmtId="165" fontId="4" fillId="0" borderId="22" xfId="1" applyNumberFormat="1" applyFont="1" applyBorder="1" applyAlignment="1" applyProtection="1">
      <alignment horizontal="center"/>
      <protection locked="0"/>
    </xf>
    <xf numFmtId="165" fontId="4" fillId="0" borderId="28" xfId="1" applyNumberFormat="1" applyFont="1" applyBorder="1" applyAlignment="1" applyProtection="1">
      <alignment horizontal="center"/>
      <protection locked="0"/>
    </xf>
    <xf numFmtId="165" fontId="3" fillId="0" borderId="4" xfId="1" applyNumberFormat="1" applyFont="1" applyBorder="1" applyAlignment="1" applyProtection="1">
      <alignment horizontal="center"/>
      <protection locked="0"/>
    </xf>
    <xf numFmtId="165" fontId="3" fillId="0" borderId="7" xfId="1" applyNumberFormat="1" applyFont="1" applyBorder="1" applyAlignment="1" applyProtection="1">
      <alignment horizontal="center"/>
      <protection locked="0"/>
    </xf>
    <xf numFmtId="165" fontId="3" fillId="0" borderId="30" xfId="1" applyNumberFormat="1" applyFont="1" applyBorder="1" applyAlignment="1" applyProtection="1">
      <alignment horizontal="center"/>
      <protection locked="0"/>
    </xf>
    <xf numFmtId="165" fontId="3" fillId="0" borderId="32" xfId="1" applyNumberFormat="1" applyFont="1" applyBorder="1" applyAlignment="1" applyProtection="1">
      <alignment horizontal="center"/>
      <protection locked="0"/>
    </xf>
    <xf numFmtId="165" fontId="15" fillId="0" borderId="6" xfId="1" applyNumberFormat="1" applyFont="1" applyBorder="1" applyAlignment="1" applyProtection="1">
      <alignment horizontal="center"/>
      <protection locked="0"/>
    </xf>
    <xf numFmtId="165" fontId="3" fillId="0" borderId="20" xfId="1" applyNumberFormat="1" applyFont="1" applyBorder="1" applyAlignment="1" applyProtection="1">
      <alignment horizontal="center"/>
      <protection locked="0"/>
    </xf>
    <xf numFmtId="165" fontId="3" fillId="0" borderId="21" xfId="1" applyNumberFormat="1" applyFont="1" applyBorder="1" applyAlignment="1" applyProtection="1">
      <alignment horizontal="center"/>
      <protection locked="0"/>
    </xf>
    <xf numFmtId="164" fontId="21" fillId="0" borderId="20" xfId="0" applyNumberFormat="1" applyFont="1" applyBorder="1" applyAlignment="1">
      <alignment horizontal="center"/>
    </xf>
    <xf numFmtId="37" fontId="21" fillId="0" borderId="20" xfId="0" applyNumberFormat="1" applyFont="1" applyBorder="1" applyAlignment="1">
      <alignment horizontal="center"/>
    </xf>
    <xf numFmtId="37" fontId="21" fillId="0" borderId="26" xfId="0" applyNumberFormat="1" applyFont="1" applyBorder="1" applyAlignment="1">
      <alignment horizontal="center"/>
    </xf>
    <xf numFmtId="9" fontId="21" fillId="0" borderId="21" xfId="1" applyFont="1" applyBorder="1" applyAlignment="1">
      <alignment horizontal="center"/>
    </xf>
    <xf numFmtId="164" fontId="3" fillId="0" borderId="17"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164" fontId="3" fillId="0" borderId="4" xfId="0" applyNumberFormat="1" applyFont="1" applyBorder="1" applyAlignment="1" applyProtection="1">
      <alignment horizontal="center"/>
      <protection locked="0"/>
    </xf>
    <xf numFmtId="164" fontId="3" fillId="0" borderId="7" xfId="0" applyNumberFormat="1" applyFont="1" applyBorder="1" applyAlignment="1" applyProtection="1">
      <alignment horizontal="center"/>
      <protection locked="0"/>
    </xf>
    <xf numFmtId="164" fontId="3" fillId="0" borderId="20" xfId="0" applyNumberFormat="1" applyFont="1" applyBorder="1" applyAlignment="1" applyProtection="1">
      <alignment horizontal="center"/>
      <protection locked="0"/>
    </xf>
    <xf numFmtId="37" fontId="3" fillId="0" borderId="17" xfId="0" applyNumberFormat="1" applyFont="1" applyBorder="1" applyAlignment="1" applyProtection="1">
      <alignment horizontal="center"/>
      <protection locked="0"/>
    </xf>
    <xf numFmtId="37" fontId="3" fillId="0" borderId="9"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37" fontId="3" fillId="0" borderId="14" xfId="0" applyNumberFormat="1" applyFont="1" applyBorder="1" applyAlignment="1" applyProtection="1">
      <alignment horizontal="center"/>
      <protection locked="0"/>
    </xf>
    <xf numFmtId="37" fontId="3" fillId="0" borderId="4" xfId="0" applyNumberFormat="1" applyFont="1" applyBorder="1" applyAlignment="1" applyProtection="1">
      <alignment horizontal="center"/>
      <protection locked="0"/>
    </xf>
    <xf numFmtId="37" fontId="3" fillId="0" borderId="7" xfId="0" applyNumberFormat="1" applyFont="1" applyBorder="1" applyAlignment="1" applyProtection="1">
      <alignment horizontal="center"/>
      <protection locked="0"/>
    </xf>
    <xf numFmtId="37" fontId="3" fillId="0" borderId="20" xfId="0" applyNumberFormat="1" applyFont="1" applyBorder="1" applyAlignment="1" applyProtection="1">
      <alignment horizontal="center"/>
      <protection locked="0"/>
    </xf>
    <xf numFmtId="37" fontId="3" fillId="0" borderId="23" xfId="0" applyNumberFormat="1" applyFont="1" applyBorder="1" applyAlignment="1" applyProtection="1">
      <alignment horizontal="center"/>
      <protection locked="0"/>
    </xf>
    <xf numFmtId="37" fontId="3" fillId="0" borderId="24" xfId="0" applyNumberFormat="1" applyFont="1" applyBorder="1" applyAlignment="1" applyProtection="1">
      <alignment horizontal="center"/>
      <protection locked="0"/>
    </xf>
    <xf numFmtId="37" fontId="3" fillId="0" borderId="5" xfId="0" applyNumberFormat="1" applyFont="1" applyBorder="1" applyAlignment="1" applyProtection="1">
      <alignment horizontal="center"/>
      <protection locked="0"/>
    </xf>
    <xf numFmtId="37" fontId="3" fillId="0" borderId="25" xfId="0" applyNumberFormat="1" applyFont="1" applyBorder="1" applyAlignment="1" applyProtection="1">
      <alignment horizontal="center"/>
      <protection locked="0"/>
    </xf>
    <xf numFmtId="37" fontId="3" fillId="0" borderId="36" xfId="0" applyNumberFormat="1" applyFont="1" applyBorder="1" applyAlignment="1" applyProtection="1">
      <alignment horizontal="center"/>
      <protection locked="0"/>
    </xf>
    <xf numFmtId="37" fontId="3" fillId="0" borderId="37" xfId="0" applyNumberFormat="1" applyFont="1" applyBorder="1" applyAlignment="1" applyProtection="1">
      <alignment horizontal="center"/>
      <protection locked="0"/>
    </xf>
    <xf numFmtId="37" fontId="3" fillId="0" borderId="26" xfId="0" applyNumberFormat="1" applyFont="1" applyBorder="1" applyAlignment="1" applyProtection="1">
      <alignment horizontal="center"/>
      <protection locked="0"/>
    </xf>
    <xf numFmtId="9" fontId="3" fillId="0" borderId="18" xfId="1" applyFont="1" applyBorder="1" applyAlignment="1" applyProtection="1">
      <alignment horizontal="center"/>
      <protection locked="0"/>
    </xf>
    <xf numFmtId="9" fontId="3" fillId="0" borderId="10" xfId="1" applyFont="1" applyBorder="1" applyAlignment="1" applyProtection="1">
      <alignment horizontal="center"/>
      <protection locked="0"/>
    </xf>
    <xf numFmtId="9" fontId="3" fillId="0" borderId="12" xfId="1" applyFont="1" applyBorder="1" applyAlignment="1" applyProtection="1">
      <alignment horizontal="center"/>
      <protection locked="0"/>
    </xf>
    <xf numFmtId="9" fontId="3" fillId="0" borderId="15" xfId="1" applyFont="1" applyBorder="1" applyAlignment="1" applyProtection="1">
      <alignment horizontal="center"/>
      <protection locked="0"/>
    </xf>
    <xf numFmtId="9" fontId="3" fillId="0" borderId="30" xfId="1" applyFont="1" applyBorder="1" applyAlignment="1" applyProtection="1">
      <alignment horizontal="center"/>
      <protection locked="0"/>
    </xf>
    <xf numFmtId="9" fontId="3" fillId="0" borderId="32" xfId="1" applyFont="1" applyBorder="1" applyAlignment="1" applyProtection="1">
      <alignment horizontal="center"/>
      <protection locked="0"/>
    </xf>
    <xf numFmtId="9" fontId="3" fillId="0" borderId="21" xfId="1" applyFont="1" applyBorder="1" applyAlignment="1" applyProtection="1">
      <alignment horizontal="center"/>
      <protection locked="0"/>
    </xf>
    <xf numFmtId="9" fontId="2" fillId="0" borderId="21" xfId="1" applyFont="1" applyBorder="1" applyAlignment="1">
      <alignment horizontal="center"/>
    </xf>
    <xf numFmtId="9" fontId="22" fillId="0" borderId="17" xfId="1" applyFont="1" applyBorder="1" applyAlignment="1" applyProtection="1">
      <alignment horizontal="center"/>
      <protection locked="0"/>
    </xf>
    <xf numFmtId="9" fontId="22" fillId="0" borderId="18" xfId="1" applyFont="1" applyBorder="1" applyAlignment="1" applyProtection="1">
      <alignment horizontal="center"/>
      <protection locked="0"/>
    </xf>
    <xf numFmtId="9" fontId="22" fillId="0" borderId="9" xfId="1" applyFont="1" applyBorder="1" applyAlignment="1" applyProtection="1">
      <alignment horizontal="center"/>
      <protection locked="0"/>
    </xf>
    <xf numFmtId="9" fontId="22" fillId="0" borderId="10" xfId="1" applyFont="1" applyBorder="1" applyAlignment="1" applyProtection="1">
      <alignment horizontal="center"/>
      <protection locked="0"/>
    </xf>
    <xf numFmtId="9" fontId="22" fillId="0" borderId="4" xfId="1" applyFont="1" applyFill="1" applyBorder="1" applyAlignment="1" applyProtection="1">
      <alignment horizontal="center"/>
      <protection locked="0"/>
    </xf>
    <xf numFmtId="9" fontId="22" fillId="0" borderId="30" xfId="1" applyFont="1" applyFill="1" applyBorder="1" applyAlignment="1" applyProtection="1">
      <alignment horizontal="center"/>
      <protection locked="0"/>
    </xf>
    <xf numFmtId="9" fontId="22" fillId="0" borderId="6" xfId="1" applyFont="1" applyBorder="1" applyAlignment="1" applyProtection="1">
      <alignment horizontal="center"/>
      <protection locked="0"/>
    </xf>
    <xf numFmtId="9" fontId="22" fillId="0" borderId="12" xfId="1" applyFont="1" applyBorder="1" applyAlignment="1" applyProtection="1">
      <alignment horizontal="center"/>
      <protection locked="0"/>
    </xf>
    <xf numFmtId="9" fontId="22" fillId="0" borderId="14" xfId="1" applyFont="1" applyBorder="1" applyAlignment="1" applyProtection="1">
      <alignment horizontal="center"/>
      <protection locked="0"/>
    </xf>
    <xf numFmtId="9" fontId="22" fillId="0" borderId="15" xfId="1" applyFont="1" applyBorder="1" applyAlignment="1" applyProtection="1">
      <alignment horizontal="center"/>
      <protection locked="0"/>
    </xf>
    <xf numFmtId="9" fontId="22" fillId="0" borderId="4" xfId="1" applyFont="1" applyBorder="1" applyAlignment="1" applyProtection="1">
      <alignment horizontal="center"/>
      <protection locked="0"/>
    </xf>
    <xf numFmtId="9" fontId="22" fillId="0" borderId="30" xfId="1" applyFont="1" applyBorder="1" applyAlignment="1" applyProtection="1">
      <alignment horizontal="center"/>
      <protection locked="0"/>
    </xf>
    <xf numFmtId="9" fontId="22" fillId="0" borderId="7" xfId="1" applyFont="1" applyBorder="1" applyAlignment="1" applyProtection="1">
      <alignment horizontal="center"/>
      <protection locked="0"/>
    </xf>
    <xf numFmtId="9" fontId="22" fillId="0" borderId="32" xfId="1" applyFont="1" applyBorder="1" applyAlignment="1" applyProtection="1">
      <alignment horizontal="center"/>
      <protection locked="0"/>
    </xf>
    <xf numFmtId="9" fontId="22" fillId="0" borderId="20" xfId="1" applyFont="1" applyBorder="1" applyAlignment="1" applyProtection="1">
      <alignment horizontal="center"/>
      <protection locked="0"/>
    </xf>
    <xf numFmtId="9" fontId="22" fillId="0" borderId="21" xfId="1" applyFont="1" applyBorder="1" applyAlignment="1" applyProtection="1">
      <alignment horizontal="center"/>
      <protection locked="0"/>
    </xf>
    <xf numFmtId="0" fontId="5" fillId="0" borderId="11" xfId="0" applyFont="1" applyBorder="1"/>
    <xf numFmtId="165" fontId="3" fillId="0" borderId="6" xfId="1" applyNumberFormat="1" applyFont="1" applyBorder="1" applyAlignment="1" applyProtection="1">
      <alignment horizontal="center"/>
    </xf>
    <xf numFmtId="165" fontId="3" fillId="0" borderId="12" xfId="1" applyNumberFormat="1" applyFont="1" applyBorder="1" applyAlignment="1" applyProtection="1">
      <alignment horizontal="center"/>
    </xf>
    <xf numFmtId="0" fontId="0" fillId="0" borderId="31" xfId="0" applyBorder="1"/>
    <xf numFmtId="0" fontId="16" fillId="3" borderId="17"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24" fillId="0" borderId="8" xfId="0" applyFont="1" applyBorder="1" applyAlignment="1">
      <alignment horizontal="left" vertical="center" wrapText="1" indent="1"/>
    </xf>
    <xf numFmtId="0" fontId="24" fillId="0" borderId="9" xfId="0" applyFont="1" applyBorder="1" applyAlignment="1">
      <alignment horizontal="center" vertical="center" wrapText="1"/>
    </xf>
    <xf numFmtId="0" fontId="24" fillId="0" borderId="30" xfId="0" applyFont="1" applyBorder="1" applyAlignment="1">
      <alignment horizontal="center"/>
    </xf>
    <xf numFmtId="0" fontId="6" fillId="0" borderId="8" xfId="0" applyFont="1" applyBorder="1"/>
    <xf numFmtId="0" fontId="6" fillId="0" borderId="13" xfId="0" applyFont="1" applyBorder="1"/>
    <xf numFmtId="0" fontId="6" fillId="0" borderId="11" xfId="0" applyFont="1" applyBorder="1"/>
    <xf numFmtId="0" fontId="6" fillId="0" borderId="0" xfId="0" applyFont="1"/>
    <xf numFmtId="0" fontId="6" fillId="0" borderId="34" xfId="0" applyFont="1" applyBorder="1" applyAlignment="1">
      <alignment wrapText="1"/>
    </xf>
    <xf numFmtId="0" fontId="25" fillId="0" borderId="0" xfId="0" applyFont="1"/>
    <xf numFmtId="0" fontId="23" fillId="0" borderId="0" xfId="0" applyFont="1" applyAlignment="1">
      <alignment horizontal="center" vertical="center"/>
    </xf>
    <xf numFmtId="0" fontId="22" fillId="0" borderId="1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0" fillId="0" borderId="0" xfId="0" applyAlignment="1">
      <alignment horizontal="left" wrapText="1" indent="2"/>
    </xf>
    <xf numFmtId="0" fontId="0" fillId="0" borderId="0" xfId="0" applyAlignment="1">
      <alignment vertical="top" wrapText="1"/>
    </xf>
    <xf numFmtId="0" fontId="22" fillId="0" borderId="0" xfId="0" applyFont="1" applyAlignment="1">
      <alignment horizontal="left" wrapText="1" indent="2"/>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49" fontId="18" fillId="0" borderId="1" xfId="0" applyNumberFormat="1" applyFont="1" applyBorder="1" applyAlignment="1" applyProtection="1">
      <alignment horizontal="left" vertical="top"/>
      <protection locked="0"/>
    </xf>
    <xf numFmtId="49" fontId="18" fillId="0" borderId="3" xfId="0" applyNumberFormat="1" applyFont="1" applyBorder="1" applyAlignment="1" applyProtection="1">
      <alignment horizontal="left" vertical="top"/>
      <protection locked="0"/>
    </xf>
    <xf numFmtId="0" fontId="14" fillId="3" borderId="1" xfId="0" applyFont="1" applyFill="1" applyBorder="1" applyAlignment="1">
      <alignment horizontal="center"/>
    </xf>
    <xf numFmtId="0" fontId="14" fillId="3" borderId="3" xfId="0" applyFont="1" applyFill="1" applyBorder="1" applyAlignment="1">
      <alignment horizontal="center"/>
    </xf>
    <xf numFmtId="49" fontId="18" fillId="0" borderId="1" xfId="0" applyNumberFormat="1" applyFont="1" applyBorder="1" applyAlignment="1" applyProtection="1">
      <alignment horizontal="left" vertical="top" wrapText="1"/>
      <protection locked="0"/>
    </xf>
    <xf numFmtId="49" fontId="18" fillId="0" borderId="2" xfId="0" applyNumberFormat="1"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4" fillId="3" borderId="2" xfId="0" applyFont="1" applyFill="1" applyBorder="1" applyAlignment="1">
      <alignment horizontal="center"/>
    </xf>
    <xf numFmtId="0" fontId="0" fillId="0" borderId="2" xfId="0" applyBorder="1"/>
    <xf numFmtId="0" fontId="0" fillId="0" borderId="3" xfId="0" applyBorder="1"/>
    <xf numFmtId="0" fontId="14" fillId="3" borderId="1" xfId="0" applyFont="1" applyFill="1" applyBorder="1" applyAlignment="1">
      <alignment horizontal="center" wrapText="1"/>
    </xf>
    <xf numFmtId="0" fontId="0" fillId="0" borderId="3" xfId="0" applyBorder="1" applyAlignment="1">
      <alignment horizontal="center" wrapText="1"/>
    </xf>
    <xf numFmtId="0" fontId="0" fillId="0" borderId="1" xfId="0" applyBorder="1" applyAlignment="1" applyProtection="1">
      <alignment horizontal="left" vertical="top" wrapText="1"/>
      <protection locked="0"/>
    </xf>
    <xf numFmtId="0" fontId="14" fillId="3" borderId="42" xfId="0" applyFont="1" applyFill="1" applyBorder="1" applyAlignment="1">
      <alignment horizontal="center" wrapText="1"/>
    </xf>
    <xf numFmtId="0" fontId="0" fillId="0" borderId="42" xfId="0" applyBorder="1" applyAlignment="1">
      <alignment wrapText="1"/>
    </xf>
    <xf numFmtId="49" fontId="18" fillId="0" borderId="43" xfId="0" applyNumberFormat="1" applyFont="1" applyBorder="1" applyAlignment="1" applyProtection="1">
      <alignment horizontal="left" vertical="top" wrapText="1"/>
      <protection locked="0"/>
    </xf>
    <xf numFmtId="0" fontId="0" fillId="0" borderId="41" xfId="0" applyBorder="1" applyAlignment="1" applyProtection="1">
      <alignment wrapText="1"/>
      <protection locked="0"/>
    </xf>
    <xf numFmtId="0" fontId="0" fillId="0" borderId="45" xfId="0" applyBorder="1" applyAlignment="1" applyProtection="1">
      <alignment wrapText="1"/>
      <protection locked="0"/>
    </xf>
    <xf numFmtId="0" fontId="0" fillId="0" borderId="35" xfId="0" applyBorder="1" applyAlignment="1" applyProtection="1">
      <alignment wrapText="1"/>
      <protection locked="0"/>
    </xf>
    <xf numFmtId="0" fontId="0" fillId="0" borderId="0" xfId="0" applyAlignment="1" applyProtection="1">
      <alignment wrapText="1"/>
      <protection locked="0"/>
    </xf>
    <xf numFmtId="0" fontId="0" fillId="0" borderId="46" xfId="0" applyBorder="1" applyAlignment="1" applyProtection="1">
      <alignment wrapText="1"/>
      <protection locked="0"/>
    </xf>
    <xf numFmtId="0" fontId="0" fillId="0" borderId="44" xfId="0" applyBorder="1" applyAlignment="1" applyProtection="1">
      <alignment wrapText="1"/>
      <protection locked="0"/>
    </xf>
    <xf numFmtId="0" fontId="0" fillId="0" borderId="33" xfId="0" applyBorder="1" applyAlignment="1" applyProtection="1">
      <alignment wrapText="1"/>
      <protection locked="0"/>
    </xf>
    <xf numFmtId="0" fontId="0" fillId="0" borderId="47" xfId="0" applyBorder="1" applyAlignment="1" applyProtection="1">
      <alignment wrapText="1"/>
      <protection locked="0"/>
    </xf>
    <xf numFmtId="0" fontId="0" fillId="0" borderId="0" xfId="0"/>
    <xf numFmtId="0" fontId="11" fillId="0" borderId="33" xfId="0" applyFont="1" applyBorder="1" applyAlignment="1">
      <alignment horizontal="center"/>
    </xf>
    <xf numFmtId="0" fontId="0" fillId="0" borderId="33" xfId="0" applyBorder="1"/>
    <xf numFmtId="0" fontId="6" fillId="4" borderId="43"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wrapText="1"/>
    </xf>
    <xf numFmtId="9" fontId="15" fillId="0" borderId="12" xfId="1" applyFont="1" applyBorder="1" applyAlignment="1" applyProtection="1">
      <alignment horizontal="center" vertical="center"/>
    </xf>
    <xf numFmtId="9" fontId="21" fillId="2" borderId="12" xfId="1" applyFont="1" applyFill="1" applyBorder="1" applyAlignment="1" applyProtection="1">
      <alignment horizontal="center" vertical="center"/>
    </xf>
    <xf numFmtId="9" fontId="21" fillId="2" borderId="15" xfId="1" applyFont="1" applyFill="1" applyBorder="1" applyAlignment="1" applyProtection="1">
      <alignment horizontal="center" vertical="center"/>
    </xf>
    <xf numFmtId="0" fontId="22" fillId="0" borderId="6" xfId="0" applyFont="1" applyBorder="1" applyAlignment="1" applyProtection="1">
      <alignment horizontal="center" vertical="center"/>
      <protection locked="0"/>
    </xf>
    <xf numFmtId="0" fontId="21" fillId="2" borderId="6" xfId="0" applyFont="1" applyFill="1" applyBorder="1" applyAlignment="1">
      <alignment horizontal="center" vertical="center"/>
    </xf>
    <xf numFmtId="0" fontId="21" fillId="2" borderId="14" xfId="0" applyFont="1" applyFill="1" applyBorder="1" applyAlignment="1">
      <alignment horizontal="center" vertical="center"/>
    </xf>
    <xf numFmtId="49" fontId="18" fillId="0" borderId="2" xfId="0" applyNumberFormat="1" applyFont="1" applyBorder="1" applyAlignment="1" applyProtection="1">
      <alignment horizontal="left" vertical="top"/>
      <protection locked="0"/>
    </xf>
    <xf numFmtId="0" fontId="6" fillId="0" borderId="11" xfId="0" applyFont="1" applyBorder="1" applyAlignment="1">
      <alignment horizontal="left" vertical="center" wrapText="1" indent="1"/>
    </xf>
    <xf numFmtId="0" fontId="6" fillId="2" borderId="11"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23" fillId="0" borderId="11" xfId="0" applyFont="1" applyBorder="1" applyAlignment="1">
      <alignment horizontal="left" vertical="center" wrapText="1" indent="1"/>
    </xf>
    <xf numFmtId="0" fontId="15" fillId="0" borderId="6" xfId="0" applyFont="1" applyBorder="1" applyAlignment="1">
      <alignment horizontal="center" vertical="center"/>
    </xf>
    <xf numFmtId="0" fontId="11" fillId="0" borderId="1" xfId="0" applyFont="1" applyBorder="1" applyAlignment="1">
      <alignment horizontal="center"/>
    </xf>
    <xf numFmtId="0" fontId="14" fillId="3" borderId="2" xfId="0" applyFont="1" applyFill="1" applyBorder="1" applyAlignment="1">
      <alignment horizontal="center" wrapText="1"/>
    </xf>
    <xf numFmtId="0" fontId="0" fillId="0" borderId="2" xfId="0" applyBorder="1" applyAlignment="1">
      <alignment wrapText="1"/>
    </xf>
    <xf numFmtId="0" fontId="0" fillId="0" borderId="3" xfId="0" applyBorder="1" applyAlignment="1">
      <alignment wrapText="1"/>
    </xf>
    <xf numFmtId="165" fontId="3" fillId="0" borderId="48" xfId="1" applyNumberFormat="1" applyFont="1" applyBorder="1" applyAlignment="1" applyProtection="1">
      <alignment horizontal="center"/>
      <protection locked="0"/>
    </xf>
    <xf numFmtId="0" fontId="0" fillId="0" borderId="50" xfId="0" applyBorder="1" applyAlignment="1">
      <alignment horizontal="center"/>
    </xf>
    <xf numFmtId="0" fontId="0" fillId="0" borderId="51" xfId="0" applyBorder="1" applyAlignment="1">
      <alignment horizontal="center"/>
    </xf>
    <xf numFmtId="165" fontId="3" fillId="0" borderId="49" xfId="1" applyNumberFormat="1" applyFont="1" applyBorder="1" applyAlignment="1" applyProtection="1">
      <alignment horizontal="center"/>
      <protection locked="0"/>
    </xf>
    <xf numFmtId="0" fontId="0" fillId="0" borderId="52" xfId="0" applyBorder="1" applyAlignment="1">
      <alignment horizontal="center"/>
    </xf>
    <xf numFmtId="0" fontId="0" fillId="0" borderId="53" xfId="0" applyBorder="1" applyAlignment="1">
      <alignment horizontal="center"/>
    </xf>
  </cellXfs>
  <cellStyles count="2">
    <cellStyle name="Normal" xfId="0" builtinId="0"/>
    <cellStyle name="Percent" xfId="1" builtinId="5"/>
  </cellStyles>
  <dxfs count="16">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s>
  <tableStyles count="0" defaultTableStyle="TableStyleMedium2" defaultPivotStyle="PivotStyleLight16"/>
  <colors>
    <mruColors>
      <color rgb="FFFFFFCC"/>
      <color rgb="FFE9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A4BA-7F79-4007-8B80-04268174E204}">
  <dimension ref="B1:O106"/>
  <sheetViews>
    <sheetView showGridLines="0" tabSelected="1" zoomScaleNormal="100" workbookViewId="0">
      <selection activeCell="J2" sqref="J2"/>
    </sheetView>
  </sheetViews>
  <sheetFormatPr defaultRowHeight="14.5" x14ac:dyDescent="0.35"/>
  <cols>
    <col min="1" max="1" width="2" customWidth="1"/>
  </cols>
  <sheetData>
    <row r="1" spans="2:15" ht="18.5" x14ac:dyDescent="0.45">
      <c r="B1" s="7" t="s">
        <v>0</v>
      </c>
    </row>
    <row r="2" spans="2:15" x14ac:dyDescent="0.35">
      <c r="B2" t="s">
        <v>1</v>
      </c>
    </row>
    <row r="3" spans="2:15" x14ac:dyDescent="0.35">
      <c r="B3" s="48" t="s">
        <v>2</v>
      </c>
    </row>
    <row r="4" spans="2:15" ht="118" customHeight="1" x14ac:dyDescent="0.35">
      <c r="B4" s="140" t="s">
        <v>3</v>
      </c>
      <c r="C4" s="140"/>
      <c r="D4" s="140"/>
      <c r="E4" s="140"/>
      <c r="F4" s="140"/>
      <c r="G4" s="140"/>
      <c r="H4" s="140"/>
      <c r="I4" s="140"/>
      <c r="J4" s="140"/>
      <c r="K4" s="140"/>
      <c r="L4" s="140"/>
      <c r="M4" s="140"/>
      <c r="N4" s="140"/>
      <c r="O4" s="140"/>
    </row>
    <row r="6" spans="2:15" x14ac:dyDescent="0.35">
      <c r="B6" s="48" t="s">
        <v>4</v>
      </c>
    </row>
    <row r="7" spans="2:15" ht="16.5" customHeight="1" x14ac:dyDescent="0.35">
      <c r="B7" s="139" t="s">
        <v>5</v>
      </c>
      <c r="C7" s="139"/>
      <c r="D7" s="139"/>
      <c r="E7" s="139"/>
      <c r="F7" s="139"/>
      <c r="G7" s="139"/>
      <c r="H7" s="139"/>
      <c r="I7" s="139"/>
      <c r="J7" s="139"/>
      <c r="K7" s="139"/>
      <c r="L7" s="139"/>
      <c r="M7" s="139"/>
      <c r="N7" s="139"/>
      <c r="O7" s="139"/>
    </row>
    <row r="8" spans="2:15" x14ac:dyDescent="0.35">
      <c r="B8" s="49"/>
      <c r="C8" s="49"/>
      <c r="D8" s="49"/>
      <c r="E8" s="49"/>
      <c r="F8" s="49"/>
      <c r="G8" s="49"/>
      <c r="H8" s="49"/>
      <c r="I8" s="49"/>
      <c r="J8" s="49"/>
      <c r="K8" s="49"/>
      <c r="L8" s="49"/>
      <c r="M8" s="49"/>
      <c r="N8" s="49"/>
      <c r="O8" s="49"/>
    </row>
    <row r="9" spans="2:15" x14ac:dyDescent="0.35">
      <c r="B9" s="139" t="s">
        <v>6</v>
      </c>
      <c r="C9" s="139"/>
      <c r="D9" s="139"/>
      <c r="E9" s="139"/>
      <c r="F9" s="139"/>
      <c r="G9" s="139"/>
      <c r="H9" s="139"/>
      <c r="I9" s="139"/>
      <c r="J9" s="139"/>
      <c r="K9" s="139"/>
      <c r="L9" s="139"/>
      <c r="M9" s="139"/>
      <c r="N9" s="139"/>
      <c r="O9" s="139"/>
    </row>
    <row r="10" spans="2:15" x14ac:dyDescent="0.35">
      <c r="B10" s="49"/>
      <c r="C10" s="49"/>
      <c r="D10" s="49"/>
      <c r="E10" s="49"/>
      <c r="F10" s="49"/>
      <c r="G10" s="49"/>
      <c r="H10" s="49"/>
      <c r="I10" s="49"/>
      <c r="J10" s="49"/>
      <c r="K10" s="49"/>
      <c r="L10" s="49"/>
      <c r="M10" s="49"/>
      <c r="N10" s="49"/>
      <c r="O10" s="49"/>
    </row>
    <row r="11" spans="2:15" ht="28.5" customHeight="1" x14ac:dyDescent="0.35">
      <c r="B11" s="139" t="s">
        <v>7</v>
      </c>
      <c r="C11" s="139"/>
      <c r="D11" s="139"/>
      <c r="E11" s="139"/>
      <c r="F11" s="139"/>
      <c r="G11" s="139"/>
      <c r="H11" s="139"/>
      <c r="I11" s="139"/>
      <c r="J11" s="139"/>
      <c r="K11" s="139"/>
      <c r="L11" s="139"/>
      <c r="M11" s="139"/>
      <c r="N11" s="139"/>
      <c r="O11" s="139"/>
    </row>
    <row r="12" spans="2:15" x14ac:dyDescent="0.35">
      <c r="B12" s="49"/>
      <c r="C12" s="49"/>
      <c r="D12" s="49"/>
      <c r="E12" s="49"/>
      <c r="F12" s="49"/>
      <c r="G12" s="49"/>
      <c r="H12" s="49"/>
      <c r="I12" s="49"/>
      <c r="J12" s="49"/>
      <c r="K12" s="49"/>
      <c r="L12" s="49"/>
      <c r="M12" s="49"/>
      <c r="N12" s="49"/>
      <c r="O12" s="49"/>
    </row>
    <row r="13" spans="2:15" x14ac:dyDescent="0.35">
      <c r="B13" s="139" t="s">
        <v>8</v>
      </c>
      <c r="C13" s="139"/>
      <c r="D13" s="139"/>
      <c r="E13" s="139"/>
      <c r="F13" s="139"/>
      <c r="G13" s="139"/>
      <c r="H13" s="139"/>
      <c r="I13" s="139"/>
      <c r="J13" s="139"/>
      <c r="K13" s="139"/>
      <c r="L13" s="139"/>
      <c r="M13" s="139"/>
      <c r="N13" s="139"/>
      <c r="O13" s="139"/>
    </row>
    <row r="14" spans="2:15" x14ac:dyDescent="0.35">
      <c r="B14" s="49"/>
      <c r="C14" s="49"/>
      <c r="D14" s="49"/>
      <c r="E14" s="49"/>
      <c r="F14" s="49"/>
      <c r="G14" s="49"/>
      <c r="H14" s="49"/>
      <c r="I14" s="49"/>
      <c r="J14" s="49"/>
      <c r="K14" s="49"/>
      <c r="L14" s="49"/>
      <c r="M14" s="49"/>
      <c r="N14" s="49"/>
      <c r="O14" s="49"/>
    </row>
    <row r="15" spans="2:15" x14ac:dyDescent="0.35">
      <c r="B15" s="139" t="s">
        <v>9</v>
      </c>
      <c r="C15" s="139"/>
      <c r="D15" s="139"/>
      <c r="E15" s="139"/>
      <c r="F15" s="139"/>
      <c r="G15" s="139"/>
      <c r="H15" s="139"/>
      <c r="I15" s="139"/>
      <c r="J15" s="139"/>
      <c r="K15" s="139"/>
      <c r="L15" s="139"/>
      <c r="M15" s="139"/>
      <c r="N15" s="139"/>
      <c r="O15" s="139"/>
    </row>
    <row r="16" spans="2:15" x14ac:dyDescent="0.35">
      <c r="B16" s="49"/>
      <c r="C16" s="49"/>
      <c r="D16" s="49"/>
      <c r="E16" s="49"/>
      <c r="F16" s="49"/>
      <c r="G16" s="49"/>
      <c r="H16" s="49"/>
      <c r="I16" s="49"/>
      <c r="J16" s="49"/>
      <c r="K16" s="49"/>
      <c r="L16" s="49"/>
      <c r="M16" s="49"/>
      <c r="N16" s="49"/>
      <c r="O16" s="49"/>
    </row>
    <row r="17" spans="2:15" ht="29.15" customHeight="1" x14ac:dyDescent="0.35">
      <c r="B17" s="139" t="s">
        <v>10</v>
      </c>
      <c r="C17" s="139"/>
      <c r="D17" s="139"/>
      <c r="E17" s="139"/>
      <c r="F17" s="139"/>
      <c r="G17" s="139"/>
      <c r="H17" s="139"/>
      <c r="I17" s="139"/>
      <c r="J17" s="139"/>
      <c r="K17" s="139"/>
      <c r="L17" s="139"/>
      <c r="M17" s="139"/>
      <c r="N17" s="139"/>
      <c r="O17" s="139"/>
    </row>
    <row r="19" spans="2:15" x14ac:dyDescent="0.35">
      <c r="B19" s="48" t="s">
        <v>11</v>
      </c>
    </row>
    <row r="20" spans="2:15" ht="30" customHeight="1" x14ac:dyDescent="0.35">
      <c r="B20" s="139" t="s">
        <v>12</v>
      </c>
      <c r="C20" s="139"/>
      <c r="D20" s="139"/>
      <c r="E20" s="139"/>
      <c r="F20" s="139"/>
      <c r="G20" s="139"/>
      <c r="H20" s="139"/>
      <c r="I20" s="139"/>
      <c r="J20" s="139"/>
      <c r="K20" s="139"/>
      <c r="L20" s="139"/>
      <c r="M20" s="139"/>
      <c r="N20" s="139"/>
      <c r="O20" s="139"/>
    </row>
    <row r="21" spans="2:15" x14ac:dyDescent="0.35">
      <c r="B21" s="49"/>
      <c r="C21" s="49"/>
      <c r="D21" s="49"/>
      <c r="E21" s="49"/>
      <c r="F21" s="49"/>
      <c r="G21" s="49"/>
      <c r="H21" s="49"/>
      <c r="I21" s="49"/>
      <c r="J21" s="49"/>
      <c r="K21" s="49"/>
      <c r="L21" s="49"/>
      <c r="M21" s="49"/>
      <c r="N21" s="49"/>
      <c r="O21" s="49"/>
    </row>
    <row r="22" spans="2:15" ht="29.5" customHeight="1" x14ac:dyDescent="0.35">
      <c r="B22" s="139" t="s">
        <v>13</v>
      </c>
      <c r="C22" s="139"/>
      <c r="D22" s="139"/>
      <c r="E22" s="139"/>
      <c r="F22" s="139"/>
      <c r="G22" s="139"/>
      <c r="H22" s="139"/>
      <c r="I22" s="139"/>
      <c r="J22" s="139"/>
      <c r="K22" s="139"/>
      <c r="L22" s="139"/>
      <c r="M22" s="139"/>
      <c r="N22" s="139"/>
      <c r="O22" s="139"/>
    </row>
    <row r="23" spans="2:15" x14ac:dyDescent="0.35">
      <c r="B23" s="49"/>
      <c r="C23" s="49"/>
      <c r="D23" s="49"/>
      <c r="E23" s="49"/>
      <c r="F23" s="49"/>
      <c r="G23" s="49"/>
      <c r="H23" s="49"/>
      <c r="I23" s="49"/>
      <c r="J23" s="49"/>
      <c r="K23" s="49"/>
      <c r="L23" s="49"/>
      <c r="M23" s="49"/>
      <c r="N23" s="49"/>
      <c r="O23" s="49"/>
    </row>
    <row r="24" spans="2:15" ht="44.5" customHeight="1" x14ac:dyDescent="0.35">
      <c r="B24" s="139" t="s">
        <v>14</v>
      </c>
      <c r="C24" s="139"/>
      <c r="D24" s="139"/>
      <c r="E24" s="139"/>
      <c r="F24" s="139"/>
      <c r="G24" s="139"/>
      <c r="H24" s="139"/>
      <c r="I24" s="139"/>
      <c r="J24" s="139"/>
      <c r="K24" s="139"/>
      <c r="L24" s="139"/>
      <c r="M24" s="139"/>
      <c r="N24" s="139"/>
      <c r="O24" s="139"/>
    </row>
    <row r="25" spans="2:15" x14ac:dyDescent="0.35">
      <c r="B25" s="49"/>
      <c r="C25" s="49"/>
      <c r="D25" s="49"/>
      <c r="E25" s="49"/>
      <c r="F25" s="49"/>
      <c r="G25" s="49"/>
      <c r="H25" s="49"/>
      <c r="I25" s="49"/>
      <c r="J25" s="49"/>
      <c r="K25" s="49"/>
      <c r="L25" s="49"/>
      <c r="M25" s="49"/>
      <c r="N25" s="49"/>
      <c r="O25" s="49"/>
    </row>
    <row r="26" spans="2:15" ht="28.5" customHeight="1" x14ac:dyDescent="0.35">
      <c r="B26" s="139" t="s">
        <v>15</v>
      </c>
      <c r="C26" s="139"/>
      <c r="D26" s="139"/>
      <c r="E26" s="139"/>
      <c r="F26" s="139"/>
      <c r="G26" s="139"/>
      <c r="H26" s="139"/>
      <c r="I26" s="139"/>
      <c r="J26" s="139"/>
      <c r="K26" s="139"/>
      <c r="L26" s="139"/>
      <c r="M26" s="139"/>
      <c r="N26" s="139"/>
      <c r="O26" s="139"/>
    </row>
    <row r="27" spans="2:15" x14ac:dyDescent="0.35">
      <c r="B27" s="49"/>
      <c r="C27" s="49"/>
      <c r="D27" s="49"/>
      <c r="E27" s="49"/>
      <c r="F27" s="49"/>
      <c r="G27" s="49"/>
      <c r="H27" s="49"/>
      <c r="I27" s="49"/>
      <c r="J27" s="49"/>
      <c r="K27" s="49"/>
      <c r="L27" s="49"/>
      <c r="M27" s="49"/>
      <c r="N27" s="49"/>
      <c r="O27" s="49"/>
    </row>
    <row r="28" spans="2:15" ht="29.15" customHeight="1" x14ac:dyDescent="0.35">
      <c r="B28" s="139" t="s">
        <v>16</v>
      </c>
      <c r="C28" s="139"/>
      <c r="D28" s="139"/>
      <c r="E28" s="139"/>
      <c r="F28" s="139"/>
      <c r="G28" s="139"/>
      <c r="H28" s="139"/>
      <c r="I28" s="139"/>
      <c r="J28" s="139"/>
      <c r="K28" s="139"/>
      <c r="L28" s="139"/>
      <c r="M28" s="139"/>
      <c r="N28" s="139"/>
      <c r="O28" s="139"/>
    </row>
    <row r="29" spans="2:15" x14ac:dyDescent="0.35">
      <c r="B29" s="49"/>
      <c r="C29" s="49"/>
      <c r="D29" s="49"/>
      <c r="E29" s="49"/>
      <c r="F29" s="49"/>
      <c r="G29" s="49"/>
      <c r="H29" s="49"/>
      <c r="I29" s="49"/>
      <c r="J29" s="49"/>
      <c r="K29" s="49"/>
      <c r="L29" s="49"/>
      <c r="M29" s="49"/>
      <c r="N29" s="49"/>
      <c r="O29" s="49"/>
    </row>
    <row r="30" spans="2:15" x14ac:dyDescent="0.35">
      <c r="B30" s="139" t="s">
        <v>17</v>
      </c>
      <c r="C30" s="139"/>
      <c r="D30" s="139"/>
      <c r="E30" s="139"/>
      <c r="F30" s="139"/>
      <c r="G30" s="139"/>
      <c r="H30" s="139"/>
      <c r="I30" s="139"/>
      <c r="J30" s="139"/>
      <c r="K30" s="139"/>
      <c r="L30" s="139"/>
      <c r="M30" s="139"/>
      <c r="N30" s="139"/>
      <c r="O30" s="139"/>
    </row>
    <row r="31" spans="2:15" ht="47.5" customHeight="1" x14ac:dyDescent="0.35">
      <c r="B31" s="49"/>
      <c r="C31" s="139" t="s">
        <v>18</v>
      </c>
      <c r="D31" s="139"/>
      <c r="E31" s="139"/>
      <c r="F31" s="139"/>
      <c r="G31" s="139"/>
      <c r="H31" s="139"/>
      <c r="I31" s="139"/>
      <c r="J31" s="139"/>
      <c r="K31" s="139"/>
      <c r="L31" s="139"/>
      <c r="M31" s="139"/>
      <c r="N31" s="139"/>
      <c r="O31" s="139"/>
    </row>
    <row r="32" spans="2:15" ht="34" customHeight="1" x14ac:dyDescent="0.35">
      <c r="B32" s="49"/>
      <c r="C32" s="139" t="s">
        <v>19</v>
      </c>
      <c r="D32" s="139"/>
      <c r="E32" s="139"/>
      <c r="F32" s="139"/>
      <c r="G32" s="139"/>
      <c r="H32" s="139"/>
      <c r="I32" s="139"/>
      <c r="J32" s="139"/>
      <c r="K32" s="139"/>
      <c r="L32" s="139"/>
      <c r="M32" s="139"/>
      <c r="N32" s="139"/>
      <c r="O32" s="139"/>
    </row>
    <row r="33" spans="2:15" ht="50.5" customHeight="1" x14ac:dyDescent="0.35">
      <c r="B33" s="49"/>
      <c r="C33" s="139" t="s">
        <v>20</v>
      </c>
      <c r="D33" s="139"/>
      <c r="E33" s="139"/>
      <c r="F33" s="139"/>
      <c r="G33" s="139"/>
      <c r="H33" s="139"/>
      <c r="I33" s="139"/>
      <c r="J33" s="139"/>
      <c r="K33" s="139"/>
      <c r="L33" s="139"/>
      <c r="M33" s="139"/>
      <c r="N33" s="139"/>
      <c r="O33" s="139"/>
    </row>
    <row r="34" spans="2:15" x14ac:dyDescent="0.35">
      <c r="B34" s="49"/>
      <c r="C34" s="49"/>
      <c r="D34" s="49"/>
      <c r="E34" s="49"/>
      <c r="F34" s="49"/>
      <c r="G34" s="49"/>
      <c r="H34" s="49"/>
      <c r="I34" s="49"/>
      <c r="J34" s="49"/>
      <c r="K34" s="49"/>
      <c r="L34" s="49"/>
      <c r="M34" s="49"/>
      <c r="N34" s="49"/>
      <c r="O34" s="49"/>
    </row>
    <row r="35" spans="2:15" ht="39.5" customHeight="1" x14ac:dyDescent="0.35">
      <c r="B35" s="139" t="s">
        <v>21</v>
      </c>
      <c r="C35" s="139"/>
      <c r="D35" s="139"/>
      <c r="E35" s="139"/>
      <c r="F35" s="139"/>
      <c r="G35" s="139"/>
      <c r="H35" s="139"/>
      <c r="I35" s="139"/>
      <c r="J35" s="139"/>
      <c r="K35" s="139"/>
      <c r="L35" s="139"/>
      <c r="M35" s="139"/>
      <c r="N35" s="139"/>
      <c r="O35" s="139"/>
    </row>
    <row r="37" spans="2:15" x14ac:dyDescent="0.35">
      <c r="B37" s="48" t="s">
        <v>22</v>
      </c>
    </row>
    <row r="38" spans="2:15" ht="31" customHeight="1" x14ac:dyDescent="0.35">
      <c r="B38" s="139" t="s">
        <v>23</v>
      </c>
      <c r="C38" s="139"/>
      <c r="D38" s="139"/>
      <c r="E38" s="139"/>
      <c r="F38" s="139"/>
      <c r="G38" s="139"/>
      <c r="H38" s="139"/>
      <c r="I38" s="139"/>
      <c r="J38" s="139"/>
      <c r="K38" s="139"/>
      <c r="L38" s="139"/>
      <c r="M38" s="139"/>
      <c r="N38" s="139"/>
      <c r="O38" s="139"/>
    </row>
    <row r="39" spans="2:15" x14ac:dyDescent="0.35">
      <c r="B39" s="49"/>
      <c r="C39" s="49"/>
      <c r="D39" s="49"/>
      <c r="E39" s="49"/>
      <c r="F39" s="49"/>
      <c r="G39" s="49"/>
      <c r="H39" s="49"/>
      <c r="I39" s="49"/>
      <c r="J39" s="49"/>
      <c r="K39" s="49"/>
      <c r="L39" s="49"/>
      <c r="M39" s="49"/>
      <c r="N39" s="49"/>
      <c r="O39" s="49"/>
    </row>
    <row r="40" spans="2:15" ht="29.5" customHeight="1" x14ac:dyDescent="0.35">
      <c r="B40" s="139" t="s">
        <v>24</v>
      </c>
      <c r="C40" s="139"/>
      <c r="D40" s="139"/>
      <c r="E40" s="139"/>
      <c r="F40" s="139"/>
      <c r="G40" s="139"/>
      <c r="H40" s="139"/>
      <c r="I40" s="139"/>
      <c r="J40" s="139"/>
      <c r="K40" s="139"/>
      <c r="L40" s="139"/>
      <c r="M40" s="139"/>
      <c r="N40" s="139"/>
      <c r="O40" s="139"/>
    </row>
    <row r="41" spans="2:15" x14ac:dyDescent="0.35">
      <c r="B41" s="49"/>
      <c r="C41" s="49"/>
      <c r="D41" s="49"/>
      <c r="E41" s="49"/>
      <c r="F41" s="49"/>
      <c r="G41" s="49"/>
      <c r="H41" s="49"/>
      <c r="I41" s="49"/>
      <c r="J41" s="49"/>
      <c r="K41" s="49"/>
      <c r="L41" s="49"/>
      <c r="M41" s="49"/>
      <c r="N41" s="49"/>
      <c r="O41" s="49"/>
    </row>
    <row r="42" spans="2:15" ht="43.5" customHeight="1" x14ac:dyDescent="0.35">
      <c r="B42" s="139" t="s">
        <v>25</v>
      </c>
      <c r="C42" s="139"/>
      <c r="D42" s="139"/>
      <c r="E42" s="139"/>
      <c r="F42" s="139"/>
      <c r="G42" s="139"/>
      <c r="H42" s="139"/>
      <c r="I42" s="139"/>
      <c r="J42" s="139"/>
      <c r="K42" s="139"/>
      <c r="L42" s="139"/>
      <c r="M42" s="139"/>
      <c r="N42" s="139"/>
      <c r="O42" s="139"/>
    </row>
    <row r="43" spans="2:15" x14ac:dyDescent="0.35">
      <c r="B43" s="49"/>
      <c r="C43" s="49"/>
      <c r="D43" s="49"/>
      <c r="E43" s="49"/>
      <c r="F43" s="49"/>
      <c r="G43" s="49"/>
      <c r="H43" s="49"/>
      <c r="I43" s="49"/>
      <c r="J43" s="49"/>
      <c r="K43" s="49"/>
      <c r="L43" s="49"/>
      <c r="M43" s="49"/>
      <c r="N43" s="49"/>
      <c r="O43" s="49"/>
    </row>
    <row r="44" spans="2:15" ht="30" customHeight="1" x14ac:dyDescent="0.35">
      <c r="B44" s="139" t="s">
        <v>26</v>
      </c>
      <c r="C44" s="139"/>
      <c r="D44" s="139"/>
      <c r="E44" s="139"/>
      <c r="F44" s="139"/>
      <c r="G44" s="139"/>
      <c r="H44" s="139"/>
      <c r="I44" s="139"/>
      <c r="J44" s="139"/>
      <c r="K44" s="139"/>
      <c r="L44" s="139"/>
      <c r="M44" s="139"/>
      <c r="N44" s="139"/>
      <c r="O44" s="139"/>
    </row>
    <row r="45" spans="2:15" x14ac:dyDescent="0.35">
      <c r="B45" s="49"/>
      <c r="C45" s="49"/>
      <c r="D45" s="49"/>
      <c r="E45" s="49"/>
      <c r="F45" s="49"/>
      <c r="G45" s="49"/>
      <c r="H45" s="49"/>
      <c r="I45" s="49"/>
      <c r="J45" s="49"/>
      <c r="K45" s="49"/>
      <c r="L45" s="49"/>
      <c r="M45" s="49"/>
      <c r="N45" s="49"/>
      <c r="O45" s="49"/>
    </row>
    <row r="46" spans="2:15" ht="30" customHeight="1" x14ac:dyDescent="0.35">
      <c r="B46" s="139" t="s">
        <v>27</v>
      </c>
      <c r="C46" s="139"/>
      <c r="D46" s="139"/>
      <c r="E46" s="139"/>
      <c r="F46" s="139"/>
      <c r="G46" s="139"/>
      <c r="H46" s="139"/>
      <c r="I46" s="139"/>
      <c r="J46" s="139"/>
      <c r="K46" s="139"/>
      <c r="L46" s="139"/>
      <c r="M46" s="139"/>
      <c r="N46" s="139"/>
      <c r="O46" s="139"/>
    </row>
    <row r="47" spans="2:15" x14ac:dyDescent="0.35">
      <c r="B47" s="49"/>
      <c r="C47" s="49"/>
      <c r="D47" s="49"/>
      <c r="E47" s="49"/>
      <c r="F47" s="49"/>
      <c r="G47" s="49"/>
      <c r="H47" s="49"/>
      <c r="I47" s="49"/>
      <c r="J47" s="49"/>
      <c r="K47" s="49"/>
      <c r="L47" s="49"/>
      <c r="M47" s="49"/>
      <c r="N47" s="49"/>
      <c r="O47" s="49"/>
    </row>
    <row r="48" spans="2:15" ht="30" customHeight="1" x14ac:dyDescent="0.35">
      <c r="B48" s="139" t="s">
        <v>28</v>
      </c>
      <c r="C48" s="139"/>
      <c r="D48" s="139"/>
      <c r="E48" s="139"/>
      <c r="F48" s="139"/>
      <c r="G48" s="139"/>
      <c r="H48" s="139"/>
      <c r="I48" s="139"/>
      <c r="J48" s="139"/>
      <c r="K48" s="139"/>
      <c r="L48" s="139"/>
      <c r="M48" s="139"/>
      <c r="N48" s="139"/>
      <c r="O48" s="139"/>
    </row>
    <row r="49" spans="2:15" x14ac:dyDescent="0.35">
      <c r="B49" s="49"/>
      <c r="C49" s="49"/>
      <c r="D49" s="49"/>
      <c r="E49" s="49"/>
      <c r="F49" s="49"/>
      <c r="G49" s="49"/>
      <c r="H49" s="49"/>
      <c r="I49" s="49"/>
      <c r="J49" s="49"/>
      <c r="K49" s="49"/>
      <c r="L49" s="49"/>
      <c r="M49" s="49"/>
      <c r="N49" s="49"/>
      <c r="O49" s="49"/>
    </row>
    <row r="50" spans="2:15" ht="57.65" customHeight="1" x14ac:dyDescent="0.35">
      <c r="B50" s="139" t="s">
        <v>29</v>
      </c>
      <c r="C50" s="139"/>
      <c r="D50" s="139"/>
      <c r="E50" s="139"/>
      <c r="F50" s="139"/>
      <c r="G50" s="139"/>
      <c r="H50" s="139"/>
      <c r="I50" s="139"/>
      <c r="J50" s="139"/>
      <c r="K50" s="139"/>
      <c r="L50" s="139"/>
      <c r="M50" s="139"/>
      <c r="N50" s="139"/>
      <c r="O50" s="139"/>
    </row>
    <row r="51" spans="2:15" x14ac:dyDescent="0.35">
      <c r="B51" s="49"/>
      <c r="C51" s="49"/>
      <c r="D51" s="49"/>
      <c r="E51" s="49"/>
      <c r="F51" s="49"/>
      <c r="G51" s="49"/>
      <c r="H51" s="49"/>
      <c r="I51" s="49"/>
      <c r="J51" s="49"/>
      <c r="K51" s="49"/>
      <c r="L51" s="49"/>
      <c r="M51" s="49"/>
      <c r="N51" s="49"/>
      <c r="O51" s="49"/>
    </row>
    <row r="52" spans="2:15" ht="57.65" customHeight="1" x14ac:dyDescent="0.35">
      <c r="B52" s="139" t="s">
        <v>30</v>
      </c>
      <c r="C52" s="139"/>
      <c r="D52" s="139"/>
      <c r="E52" s="139"/>
      <c r="F52" s="139"/>
      <c r="G52" s="139"/>
      <c r="H52" s="139"/>
      <c r="I52" s="139"/>
      <c r="J52" s="139"/>
      <c r="K52" s="139"/>
      <c r="L52" s="139"/>
      <c r="M52" s="139"/>
      <c r="N52" s="139"/>
      <c r="O52" s="139"/>
    </row>
    <row r="53" spans="2:15" x14ac:dyDescent="0.35">
      <c r="B53" s="49"/>
      <c r="C53" s="49"/>
      <c r="D53" s="49"/>
      <c r="E53" s="49"/>
      <c r="F53" s="49"/>
      <c r="G53" s="49"/>
      <c r="H53" s="49"/>
      <c r="I53" s="49"/>
      <c r="J53" s="49"/>
      <c r="K53" s="49"/>
      <c r="L53" s="49"/>
      <c r="M53" s="49"/>
      <c r="N53" s="49"/>
      <c r="O53" s="49"/>
    </row>
    <row r="54" spans="2:15" ht="42" customHeight="1" x14ac:dyDescent="0.35">
      <c r="B54" s="139" t="s">
        <v>31</v>
      </c>
      <c r="C54" s="139"/>
      <c r="D54" s="139"/>
      <c r="E54" s="139"/>
      <c r="F54" s="139"/>
      <c r="G54" s="139"/>
      <c r="H54" s="139"/>
      <c r="I54" s="139"/>
      <c r="J54" s="139"/>
      <c r="K54" s="139"/>
      <c r="L54" s="139"/>
      <c r="M54" s="139"/>
      <c r="N54" s="139"/>
      <c r="O54" s="139"/>
    </row>
    <row r="56" spans="2:15" x14ac:dyDescent="0.35">
      <c r="B56" s="48" t="s">
        <v>32</v>
      </c>
    </row>
    <row r="57" spans="2:15" ht="46" customHeight="1" x14ac:dyDescent="0.35">
      <c r="B57" s="139" t="s">
        <v>33</v>
      </c>
      <c r="C57" s="139"/>
      <c r="D57" s="139"/>
      <c r="E57" s="139"/>
      <c r="F57" s="139"/>
      <c r="G57" s="139"/>
      <c r="H57" s="139"/>
      <c r="I57" s="139"/>
      <c r="J57" s="139"/>
      <c r="K57" s="139"/>
      <c r="L57" s="139"/>
      <c r="M57" s="139"/>
      <c r="N57" s="139"/>
      <c r="O57" s="139"/>
    </row>
    <row r="58" spans="2:15" x14ac:dyDescent="0.35">
      <c r="B58" s="49"/>
      <c r="C58" s="49"/>
      <c r="D58" s="49"/>
      <c r="E58" s="49"/>
      <c r="F58" s="49"/>
      <c r="G58" s="49"/>
      <c r="H58" s="49"/>
      <c r="I58" s="49"/>
      <c r="J58" s="49"/>
      <c r="K58" s="49"/>
      <c r="L58" s="49"/>
      <c r="M58" s="49"/>
      <c r="N58" s="49"/>
      <c r="O58" s="49"/>
    </row>
    <row r="59" spans="2:15" ht="29.5" customHeight="1" x14ac:dyDescent="0.35">
      <c r="B59" s="139" t="s">
        <v>24</v>
      </c>
      <c r="C59" s="139"/>
      <c r="D59" s="139"/>
      <c r="E59" s="139"/>
      <c r="F59" s="139"/>
      <c r="G59" s="139"/>
      <c r="H59" s="139"/>
      <c r="I59" s="139"/>
      <c r="J59" s="139"/>
      <c r="K59" s="139"/>
      <c r="L59" s="139"/>
      <c r="M59" s="139"/>
      <c r="N59" s="139"/>
      <c r="O59" s="139"/>
    </row>
    <row r="60" spans="2:15" x14ac:dyDescent="0.35">
      <c r="B60" s="49"/>
      <c r="C60" s="49"/>
      <c r="D60" s="49"/>
      <c r="E60" s="49"/>
      <c r="F60" s="49"/>
      <c r="G60" s="49"/>
      <c r="H60" s="49"/>
      <c r="I60" s="49"/>
      <c r="J60" s="49"/>
      <c r="K60" s="49"/>
      <c r="L60" s="49"/>
      <c r="M60" s="49"/>
      <c r="N60" s="49"/>
      <c r="O60" s="49"/>
    </row>
    <row r="61" spans="2:15" ht="56.15" customHeight="1" x14ac:dyDescent="0.35">
      <c r="B61" s="139" t="s">
        <v>34</v>
      </c>
      <c r="C61" s="139"/>
      <c r="D61" s="139"/>
      <c r="E61" s="139"/>
      <c r="F61" s="139"/>
      <c r="G61" s="139"/>
      <c r="H61" s="139"/>
      <c r="I61" s="139"/>
      <c r="J61" s="139"/>
      <c r="K61" s="139"/>
      <c r="L61" s="139"/>
      <c r="M61" s="139"/>
      <c r="N61" s="139"/>
      <c r="O61" s="139"/>
    </row>
    <row r="62" spans="2:15" x14ac:dyDescent="0.35">
      <c r="B62" s="49"/>
      <c r="C62" s="49"/>
      <c r="D62" s="49"/>
      <c r="E62" s="49"/>
      <c r="F62" s="49"/>
      <c r="G62" s="49"/>
      <c r="H62" s="49"/>
      <c r="I62" s="49"/>
      <c r="J62" s="49"/>
      <c r="K62" s="49"/>
      <c r="L62" s="49"/>
      <c r="M62" s="49"/>
      <c r="N62" s="49"/>
      <c r="O62" s="49"/>
    </row>
    <row r="63" spans="2:15" ht="58" customHeight="1" x14ac:dyDescent="0.35">
      <c r="B63" s="139" t="s">
        <v>35</v>
      </c>
      <c r="C63" s="139"/>
      <c r="D63" s="139"/>
      <c r="E63" s="139"/>
      <c r="F63" s="139"/>
      <c r="G63" s="139"/>
      <c r="H63" s="139"/>
      <c r="I63" s="139"/>
      <c r="J63" s="139"/>
      <c r="K63" s="139"/>
      <c r="L63" s="139"/>
      <c r="M63" s="139"/>
      <c r="N63" s="139"/>
      <c r="O63" s="139"/>
    </row>
    <row r="64" spans="2:15" x14ac:dyDescent="0.35">
      <c r="B64" s="49"/>
      <c r="C64" s="49"/>
      <c r="D64" s="49"/>
      <c r="E64" s="49"/>
      <c r="F64" s="49"/>
      <c r="G64" s="49"/>
      <c r="H64" s="49"/>
      <c r="I64" s="49"/>
      <c r="J64" s="49"/>
      <c r="K64" s="49"/>
      <c r="L64" s="49"/>
      <c r="M64" s="49"/>
      <c r="N64" s="49"/>
      <c r="O64" s="49"/>
    </row>
    <row r="65" spans="2:15" ht="57.65" customHeight="1" x14ac:dyDescent="0.35">
      <c r="B65" s="139" t="s">
        <v>36</v>
      </c>
      <c r="C65" s="139"/>
      <c r="D65" s="139"/>
      <c r="E65" s="139"/>
      <c r="F65" s="139"/>
      <c r="G65" s="139"/>
      <c r="H65" s="139"/>
      <c r="I65" s="139"/>
      <c r="J65" s="139"/>
      <c r="K65" s="139"/>
      <c r="L65" s="139"/>
      <c r="M65" s="139"/>
      <c r="N65" s="139"/>
      <c r="O65" s="139"/>
    </row>
    <row r="67" spans="2:15" ht="14.5" customHeight="1" x14ac:dyDescent="0.35">
      <c r="B67" s="139"/>
      <c r="C67" s="139"/>
      <c r="D67" s="139"/>
      <c r="E67" s="139"/>
      <c r="F67" s="139"/>
      <c r="G67" s="139"/>
      <c r="H67" s="139"/>
      <c r="I67" s="139"/>
      <c r="J67" s="139"/>
      <c r="K67" s="139"/>
      <c r="L67" s="139"/>
      <c r="M67" s="139"/>
      <c r="N67" s="139"/>
      <c r="O67" s="139"/>
    </row>
    <row r="69" spans="2:15" x14ac:dyDescent="0.35">
      <c r="B69" s="48" t="s">
        <v>37</v>
      </c>
    </row>
    <row r="70" spans="2:15" ht="47.15" customHeight="1" x14ac:dyDescent="0.35">
      <c r="B70" s="139" t="s">
        <v>38</v>
      </c>
      <c r="C70" s="139"/>
      <c r="D70" s="139"/>
      <c r="E70" s="139"/>
      <c r="F70" s="139"/>
      <c r="G70" s="139"/>
      <c r="H70" s="139"/>
      <c r="I70" s="139"/>
      <c r="J70" s="139"/>
      <c r="K70" s="139"/>
      <c r="L70" s="139"/>
      <c r="M70" s="139"/>
      <c r="N70" s="139"/>
      <c r="O70" s="139"/>
    </row>
    <row r="71" spans="2:15" x14ac:dyDescent="0.35">
      <c r="B71" s="49"/>
      <c r="C71" s="49"/>
      <c r="D71" s="49"/>
      <c r="E71" s="49"/>
      <c r="F71" s="49"/>
      <c r="G71" s="49"/>
      <c r="H71" s="49"/>
      <c r="I71" s="49"/>
      <c r="J71" s="49"/>
      <c r="K71" s="49"/>
      <c r="L71" s="49"/>
      <c r="M71" s="49"/>
      <c r="N71" s="49"/>
      <c r="O71" s="49"/>
    </row>
    <row r="72" spans="2:15" ht="29.5" customHeight="1" x14ac:dyDescent="0.35">
      <c r="B72" s="139" t="s">
        <v>24</v>
      </c>
      <c r="C72" s="139"/>
      <c r="D72" s="139"/>
      <c r="E72" s="139"/>
      <c r="F72" s="139"/>
      <c r="G72" s="139"/>
      <c r="H72" s="139"/>
      <c r="I72" s="139"/>
      <c r="J72" s="139"/>
      <c r="K72" s="139"/>
      <c r="L72" s="139"/>
      <c r="M72" s="139"/>
      <c r="N72" s="139"/>
      <c r="O72" s="139"/>
    </row>
    <row r="73" spans="2:15" x14ac:dyDescent="0.35">
      <c r="B73" s="49"/>
      <c r="C73" s="49"/>
      <c r="D73" s="49"/>
      <c r="E73" s="49"/>
      <c r="F73" s="49"/>
      <c r="G73" s="49"/>
      <c r="H73" s="49"/>
      <c r="I73" s="49"/>
      <c r="J73" s="49"/>
      <c r="K73" s="49"/>
      <c r="L73" s="49"/>
      <c r="M73" s="49"/>
      <c r="N73" s="49"/>
      <c r="O73" s="49"/>
    </row>
    <row r="74" spans="2:15" x14ac:dyDescent="0.35">
      <c r="B74" s="139" t="s">
        <v>39</v>
      </c>
      <c r="C74" s="139"/>
      <c r="D74" s="139"/>
      <c r="E74" s="139"/>
      <c r="F74" s="139"/>
      <c r="G74" s="139"/>
      <c r="H74" s="139"/>
      <c r="I74" s="139"/>
      <c r="J74" s="139"/>
      <c r="K74" s="139"/>
      <c r="L74" s="139"/>
      <c r="M74" s="139"/>
      <c r="N74" s="139"/>
      <c r="O74" s="139"/>
    </row>
    <row r="75" spans="2:15" x14ac:dyDescent="0.35">
      <c r="B75" s="49"/>
      <c r="C75" s="49"/>
      <c r="D75" s="49"/>
      <c r="E75" s="49"/>
      <c r="F75" s="49"/>
      <c r="G75" s="49"/>
      <c r="H75" s="49"/>
      <c r="I75" s="49"/>
      <c r="J75" s="49"/>
      <c r="K75" s="49"/>
      <c r="L75" s="49"/>
      <c r="M75" s="49"/>
      <c r="N75" s="49"/>
      <c r="O75" s="49"/>
    </row>
    <row r="76" spans="2:15" ht="28" customHeight="1" x14ac:dyDescent="0.35">
      <c r="B76" s="139" t="s">
        <v>40</v>
      </c>
      <c r="C76" s="139"/>
      <c r="D76" s="139"/>
      <c r="E76" s="139"/>
      <c r="F76" s="139"/>
      <c r="G76" s="139"/>
      <c r="H76" s="139"/>
      <c r="I76" s="139"/>
      <c r="J76" s="139"/>
      <c r="K76" s="139"/>
      <c r="L76" s="139"/>
      <c r="M76" s="139"/>
      <c r="N76" s="139"/>
      <c r="O76" s="139"/>
    </row>
    <row r="77" spans="2:15" x14ac:dyDescent="0.35">
      <c r="B77" s="49"/>
      <c r="C77" s="49"/>
      <c r="D77" s="49"/>
      <c r="E77" s="49"/>
      <c r="F77" s="49"/>
      <c r="G77" s="49"/>
      <c r="H77" s="49"/>
      <c r="I77" s="49"/>
      <c r="J77" s="49"/>
      <c r="K77" s="49"/>
      <c r="L77" s="49"/>
      <c r="M77" s="49"/>
      <c r="N77" s="49"/>
      <c r="O77" s="49"/>
    </row>
    <row r="78" spans="2:15" x14ac:dyDescent="0.35">
      <c r="B78" s="139" t="s">
        <v>41</v>
      </c>
      <c r="C78" s="139"/>
      <c r="D78" s="139"/>
      <c r="E78" s="139"/>
      <c r="F78" s="139"/>
      <c r="G78" s="139"/>
      <c r="H78" s="139"/>
      <c r="I78" s="139"/>
      <c r="J78" s="139"/>
      <c r="K78" s="139"/>
      <c r="L78" s="139"/>
      <c r="M78" s="139"/>
      <c r="N78" s="139"/>
      <c r="O78" s="139"/>
    </row>
    <row r="79" spans="2:15" x14ac:dyDescent="0.35">
      <c r="B79" s="49"/>
      <c r="C79" s="49"/>
      <c r="D79" s="49"/>
      <c r="E79" s="49"/>
      <c r="F79" s="49"/>
      <c r="G79" s="49"/>
      <c r="H79" s="49"/>
      <c r="I79" s="49"/>
      <c r="J79" s="49"/>
      <c r="K79" s="49"/>
      <c r="L79" s="49"/>
      <c r="M79" s="49"/>
      <c r="N79" s="49"/>
      <c r="O79" s="49"/>
    </row>
    <row r="80" spans="2:15" ht="30" customHeight="1" x14ac:dyDescent="0.35">
      <c r="B80" s="139" t="s">
        <v>42</v>
      </c>
      <c r="C80" s="139"/>
      <c r="D80" s="139"/>
      <c r="E80" s="139"/>
      <c r="F80" s="139"/>
      <c r="G80" s="139"/>
      <c r="H80" s="139"/>
      <c r="I80" s="139"/>
      <c r="J80" s="139"/>
      <c r="K80" s="139"/>
      <c r="L80" s="139"/>
      <c r="M80" s="139"/>
      <c r="N80" s="139"/>
      <c r="O80" s="139"/>
    </row>
    <row r="81" spans="2:15" x14ac:dyDescent="0.35">
      <c r="B81" s="49"/>
      <c r="C81" s="49"/>
      <c r="D81" s="49"/>
      <c r="E81" s="49"/>
      <c r="F81" s="49"/>
      <c r="G81" s="49"/>
      <c r="H81" s="49"/>
      <c r="I81" s="49"/>
      <c r="J81" s="49"/>
      <c r="K81" s="49"/>
      <c r="L81" s="49"/>
      <c r="M81" s="49"/>
      <c r="N81" s="49"/>
      <c r="O81" s="49"/>
    </row>
    <row r="82" spans="2:15" ht="30" customHeight="1" x14ac:dyDescent="0.35">
      <c r="B82" s="139" t="s">
        <v>43</v>
      </c>
      <c r="C82" s="139"/>
      <c r="D82" s="139"/>
      <c r="E82" s="139"/>
      <c r="F82" s="139"/>
      <c r="G82" s="139"/>
      <c r="H82" s="139"/>
      <c r="I82" s="139"/>
      <c r="J82" s="139"/>
      <c r="K82" s="139"/>
      <c r="L82" s="139"/>
      <c r="M82" s="139"/>
      <c r="N82" s="139"/>
      <c r="O82" s="139"/>
    </row>
    <row r="83" spans="2:15" x14ac:dyDescent="0.35">
      <c r="B83" s="49"/>
      <c r="C83" s="49"/>
      <c r="D83" s="49"/>
      <c r="E83" s="49"/>
      <c r="F83" s="49"/>
      <c r="G83" s="49"/>
      <c r="H83" s="49"/>
      <c r="I83" s="49"/>
      <c r="J83" s="49"/>
      <c r="K83" s="49"/>
      <c r="L83" s="49"/>
      <c r="M83" s="49"/>
      <c r="N83" s="49"/>
      <c r="O83" s="49"/>
    </row>
    <row r="84" spans="2:15" ht="29.15" customHeight="1" x14ac:dyDescent="0.35">
      <c r="B84" s="139" t="s">
        <v>44</v>
      </c>
      <c r="C84" s="139"/>
      <c r="D84" s="139"/>
      <c r="E84" s="139"/>
      <c r="F84" s="139"/>
      <c r="G84" s="139"/>
      <c r="H84" s="139"/>
      <c r="I84" s="139"/>
      <c r="J84" s="139"/>
      <c r="K84" s="139"/>
      <c r="L84" s="139"/>
      <c r="M84" s="139"/>
      <c r="N84" s="139"/>
      <c r="O84" s="139"/>
    </row>
    <row r="86" spans="2:15" ht="14.5" customHeight="1" x14ac:dyDescent="0.35">
      <c r="B86" s="139"/>
      <c r="C86" s="139"/>
      <c r="D86" s="139"/>
      <c r="E86" s="139"/>
      <c r="F86" s="139"/>
      <c r="G86" s="139"/>
      <c r="H86" s="139"/>
      <c r="I86" s="139"/>
      <c r="J86" s="139"/>
      <c r="K86" s="139"/>
      <c r="L86" s="139"/>
      <c r="M86" s="139"/>
      <c r="N86" s="139"/>
      <c r="O86" s="139"/>
    </row>
    <row r="88" spans="2:15" x14ac:dyDescent="0.35">
      <c r="B88" s="48" t="s">
        <v>45</v>
      </c>
    </row>
    <row r="89" spans="2:15" ht="47.15" customHeight="1" x14ac:dyDescent="0.35">
      <c r="B89" s="139" t="s">
        <v>46</v>
      </c>
      <c r="C89" s="139"/>
      <c r="D89" s="139"/>
      <c r="E89" s="139"/>
      <c r="F89" s="139"/>
      <c r="G89" s="139"/>
      <c r="H89" s="139"/>
      <c r="I89" s="139"/>
      <c r="J89" s="139"/>
      <c r="K89" s="139"/>
      <c r="L89" s="139"/>
      <c r="M89" s="139"/>
      <c r="N89" s="139"/>
      <c r="O89" s="139"/>
    </row>
    <row r="90" spans="2:15" x14ac:dyDescent="0.35">
      <c r="B90" s="49"/>
      <c r="C90" s="49"/>
      <c r="D90" s="49"/>
      <c r="E90" s="49"/>
      <c r="F90" s="49"/>
      <c r="G90" s="49"/>
      <c r="H90" s="49"/>
      <c r="I90" s="49"/>
      <c r="J90" s="49"/>
      <c r="K90" s="49"/>
      <c r="L90" s="49"/>
      <c r="M90" s="49"/>
      <c r="N90" s="49"/>
      <c r="O90" s="49"/>
    </row>
    <row r="91" spans="2:15" x14ac:dyDescent="0.35">
      <c r="B91" s="48" t="s">
        <v>47</v>
      </c>
    </row>
    <row r="92" spans="2:15" ht="31" customHeight="1" x14ac:dyDescent="0.35">
      <c r="B92" s="139" t="s">
        <v>48</v>
      </c>
      <c r="C92" s="139"/>
      <c r="D92" s="139"/>
      <c r="E92" s="139"/>
      <c r="F92" s="139"/>
      <c r="G92" s="139"/>
      <c r="H92" s="139"/>
      <c r="I92" s="139"/>
      <c r="J92" s="139"/>
      <c r="K92" s="139"/>
      <c r="L92" s="139"/>
      <c r="M92" s="139"/>
      <c r="N92" s="139"/>
      <c r="O92" s="139"/>
    </row>
    <row r="93" spans="2:15" x14ac:dyDescent="0.35">
      <c r="B93" s="49"/>
      <c r="C93" s="49"/>
      <c r="D93" s="49"/>
      <c r="E93" s="49"/>
      <c r="F93" s="49"/>
      <c r="G93" s="49"/>
      <c r="H93" s="49"/>
      <c r="I93" s="49"/>
      <c r="J93" s="49"/>
      <c r="K93" s="49"/>
      <c r="L93" s="49"/>
      <c r="M93" s="49"/>
      <c r="N93" s="49"/>
      <c r="O93" s="49"/>
    </row>
    <row r="94" spans="2:15" ht="45" customHeight="1" x14ac:dyDescent="0.35">
      <c r="B94" s="139" t="s">
        <v>181</v>
      </c>
      <c r="C94" s="139"/>
      <c r="D94" s="139"/>
      <c r="E94" s="139"/>
      <c r="F94" s="139"/>
      <c r="G94" s="139"/>
      <c r="H94" s="139"/>
      <c r="I94" s="139"/>
      <c r="J94" s="139"/>
      <c r="K94" s="139"/>
      <c r="L94" s="139"/>
      <c r="M94" s="139"/>
      <c r="N94" s="139"/>
      <c r="O94" s="139"/>
    </row>
    <row r="95" spans="2:15" x14ac:dyDescent="0.35">
      <c r="B95" s="49"/>
      <c r="C95" s="49"/>
      <c r="D95" s="49"/>
      <c r="E95" s="49"/>
      <c r="F95" s="49"/>
      <c r="G95" s="49"/>
      <c r="H95" s="49"/>
      <c r="I95" s="49"/>
      <c r="J95" s="49"/>
      <c r="K95" s="49"/>
      <c r="L95" s="49"/>
      <c r="M95" s="49"/>
      <c r="N95" s="49"/>
      <c r="O95" s="49"/>
    </row>
    <row r="96" spans="2:15" ht="48" customHeight="1" x14ac:dyDescent="0.35">
      <c r="B96" s="139" t="s">
        <v>49</v>
      </c>
      <c r="C96" s="139"/>
      <c r="D96" s="139"/>
      <c r="E96" s="139"/>
      <c r="F96" s="139"/>
      <c r="G96" s="139"/>
      <c r="H96" s="139"/>
      <c r="I96" s="139"/>
      <c r="J96" s="139"/>
      <c r="K96" s="139"/>
      <c r="L96" s="139"/>
      <c r="M96" s="139"/>
      <c r="N96" s="139"/>
      <c r="O96" s="139"/>
    </row>
    <row r="98" spans="2:15" ht="31.5" customHeight="1" x14ac:dyDescent="0.35">
      <c r="B98" s="139" t="s">
        <v>50</v>
      </c>
      <c r="C98" s="139"/>
      <c r="D98" s="139"/>
      <c r="E98" s="139"/>
      <c r="F98" s="139"/>
      <c r="G98" s="139"/>
      <c r="H98" s="139"/>
      <c r="I98" s="139"/>
      <c r="J98" s="139"/>
      <c r="K98" s="139"/>
      <c r="L98" s="139"/>
      <c r="M98" s="139"/>
      <c r="N98" s="139"/>
      <c r="O98" s="139"/>
    </row>
    <row r="100" spans="2:15" ht="58.5" customHeight="1" x14ac:dyDescent="0.35">
      <c r="B100" s="139" t="s">
        <v>51</v>
      </c>
      <c r="C100" s="139"/>
      <c r="D100" s="139"/>
      <c r="E100" s="139"/>
      <c r="F100" s="139"/>
      <c r="G100" s="139"/>
      <c r="H100" s="139"/>
      <c r="I100" s="139"/>
      <c r="J100" s="139"/>
      <c r="K100" s="139"/>
      <c r="L100" s="139"/>
      <c r="M100" s="139"/>
      <c r="N100" s="139"/>
      <c r="O100" s="139"/>
    </row>
    <row r="102" spans="2:15" ht="75" customHeight="1" x14ac:dyDescent="0.35">
      <c r="B102" s="141" t="s">
        <v>52</v>
      </c>
      <c r="C102" s="139"/>
      <c r="D102" s="139"/>
      <c r="E102" s="139"/>
      <c r="F102" s="139"/>
      <c r="G102" s="139"/>
      <c r="H102" s="139"/>
      <c r="I102" s="139"/>
      <c r="J102" s="139"/>
      <c r="K102" s="139"/>
      <c r="L102" s="139"/>
      <c r="M102" s="139"/>
      <c r="N102" s="139"/>
      <c r="O102" s="139"/>
    </row>
    <row r="104" spans="2:15" ht="46" customHeight="1" x14ac:dyDescent="0.35">
      <c r="B104" s="141" t="s">
        <v>53</v>
      </c>
      <c r="C104" s="139"/>
      <c r="D104" s="139"/>
      <c r="E104" s="139"/>
      <c r="F104" s="139"/>
      <c r="G104" s="139"/>
      <c r="H104" s="139"/>
      <c r="I104" s="139"/>
      <c r="J104" s="139"/>
      <c r="K104" s="139"/>
      <c r="L104" s="139"/>
      <c r="M104" s="139"/>
      <c r="N104" s="139"/>
      <c r="O104" s="139"/>
    </row>
    <row r="106" spans="2:15" ht="59.5" customHeight="1" x14ac:dyDescent="0.35">
      <c r="B106" s="141" t="s">
        <v>54</v>
      </c>
      <c r="C106" s="139"/>
      <c r="D106" s="139"/>
      <c r="E106" s="139"/>
      <c r="F106" s="139"/>
      <c r="G106" s="139"/>
      <c r="H106" s="139"/>
      <c r="I106" s="139"/>
      <c r="J106" s="139"/>
      <c r="K106" s="139"/>
      <c r="L106" s="139"/>
      <c r="M106" s="139"/>
      <c r="N106" s="139"/>
      <c r="O106" s="139"/>
    </row>
  </sheetData>
  <sheetProtection algorithmName="SHA-512" hashValue="o6Tfe3U3EYxKT/NdMaZYOAOZ6lOnxw6ne3VOHE0kNGNNnBgKpGs1rqCIjocqnbxCXGpj2D+gVTYBAx/bcIArKQ==" saltValue="GOrk3DUne04bWI96dE//UA==" spinCount="100000" sheet="1" objects="1" scenarios="1"/>
  <mergeCells count="50">
    <mergeCell ref="B96:O96"/>
    <mergeCell ref="B98:O98"/>
    <mergeCell ref="B102:O102"/>
    <mergeCell ref="B104:O104"/>
    <mergeCell ref="B106:O106"/>
    <mergeCell ref="B100:O100"/>
    <mergeCell ref="B17:O17"/>
    <mergeCell ref="B35:O35"/>
    <mergeCell ref="B89:O89"/>
    <mergeCell ref="B92:O92"/>
    <mergeCell ref="B94:O94"/>
    <mergeCell ref="B86:O86"/>
    <mergeCell ref="B76:O76"/>
    <mergeCell ref="B78:O78"/>
    <mergeCell ref="B80:O80"/>
    <mergeCell ref="B82:O82"/>
    <mergeCell ref="B84:O84"/>
    <mergeCell ref="B74:O74"/>
    <mergeCell ref="B50:O50"/>
    <mergeCell ref="B52:O52"/>
    <mergeCell ref="B54:O54"/>
    <mergeCell ref="B57:O57"/>
    <mergeCell ref="B72:O72"/>
    <mergeCell ref="B67:O67"/>
    <mergeCell ref="B40:O40"/>
    <mergeCell ref="B42:O42"/>
    <mergeCell ref="B44:O44"/>
    <mergeCell ref="B46:O46"/>
    <mergeCell ref="B48:O48"/>
    <mergeCell ref="B59:O59"/>
    <mergeCell ref="B61:O61"/>
    <mergeCell ref="B63:O63"/>
    <mergeCell ref="B65:O65"/>
    <mergeCell ref="B70:O70"/>
    <mergeCell ref="B38:O38"/>
    <mergeCell ref="B4:O4"/>
    <mergeCell ref="B20:O20"/>
    <mergeCell ref="B22:O22"/>
    <mergeCell ref="B24:O24"/>
    <mergeCell ref="B26:O26"/>
    <mergeCell ref="B28:O28"/>
    <mergeCell ref="B30:O30"/>
    <mergeCell ref="C31:O31"/>
    <mergeCell ref="C32:O32"/>
    <mergeCell ref="C33:O33"/>
    <mergeCell ref="B7:O7"/>
    <mergeCell ref="B9:O9"/>
    <mergeCell ref="B11:O11"/>
    <mergeCell ref="B13:O13"/>
    <mergeCell ref="B15:O15"/>
  </mergeCell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E871-A1C9-47BC-A04C-5FA6757936A2}">
  <sheetPr>
    <pageSetUpPr fitToPage="1"/>
  </sheetPr>
  <dimension ref="B1:I42"/>
  <sheetViews>
    <sheetView showGridLines="0" workbookViewId="0">
      <selection activeCell="I5" sqref="I5"/>
    </sheetView>
  </sheetViews>
  <sheetFormatPr defaultRowHeight="14.5" x14ac:dyDescent="0.35"/>
  <cols>
    <col min="1" max="1" width="1.81640625" customWidth="1"/>
    <col min="2" max="2" width="55.81640625" customWidth="1"/>
    <col min="3" max="8" width="11.453125" customWidth="1"/>
    <col min="9" max="9" width="9.1796875" style="21"/>
  </cols>
  <sheetData>
    <row r="1" spans="2:9" ht="18.5" x14ac:dyDescent="0.45">
      <c r="B1" s="7" t="s">
        <v>155</v>
      </c>
    </row>
    <row r="2" spans="2:9" x14ac:dyDescent="0.35">
      <c r="C2" s="171"/>
      <c r="D2" s="171"/>
      <c r="H2" s="52"/>
    </row>
    <row r="3" spans="2:9" ht="47.5" customHeight="1" x14ac:dyDescent="0.35">
      <c r="B3" s="8" t="s">
        <v>63</v>
      </c>
      <c r="C3" s="9" t="s">
        <v>156</v>
      </c>
      <c r="D3" s="9" t="s">
        <v>157</v>
      </c>
      <c r="E3" s="9" t="s">
        <v>158</v>
      </c>
      <c r="F3" s="123" t="s">
        <v>159</v>
      </c>
      <c r="G3" s="123" t="s">
        <v>160</v>
      </c>
      <c r="H3" s="11" t="s">
        <v>161</v>
      </c>
      <c r="I3" s="22" t="s">
        <v>104</v>
      </c>
    </row>
    <row r="4" spans="2:9" x14ac:dyDescent="0.35">
      <c r="B4" s="17" t="s">
        <v>162</v>
      </c>
      <c r="C4" s="18"/>
      <c r="D4" s="18"/>
      <c r="E4" s="19"/>
      <c r="F4" s="19"/>
      <c r="G4" s="19"/>
      <c r="H4" s="20"/>
      <c r="I4" s="23"/>
    </row>
    <row r="5" spans="2:9" x14ac:dyDescent="0.35">
      <c r="B5" s="15" t="s">
        <v>163</v>
      </c>
      <c r="C5" s="53">
        <v>0</v>
      </c>
      <c r="D5" s="53">
        <v>0</v>
      </c>
      <c r="E5" s="53">
        <v>0</v>
      </c>
      <c r="F5" s="53">
        <v>0</v>
      </c>
      <c r="G5" s="53">
        <v>0</v>
      </c>
      <c r="H5" s="54">
        <v>0</v>
      </c>
      <c r="I5" s="23" t="b">
        <f>AND(OR(ROUND(SUM(C5:C13),3)=100%,ROUND(SUM(C5:C13),3)=0%),OR(ROUND(SUM(D5:D13),3)=100%,ROUND(SUM(D5:D13),3)=0%),OR(ROUND(SUM(E5:E13),3)=100%,ROUND(SUM(E5:E13),3)=0%),OR(ROUND(SUM(F5:F13),3)=100%,ROUND(SUM(E5:E13),3)=0%),OR(ROUND(SUM(G5:G13),3)=100%,ROUND(SUM(E5:E13),3)=0%),OR(ROUND(SUM(H5:H13),3)=100%,ROUND(SUM(E5:E13),3)=0%))</f>
        <v>1</v>
      </c>
    </row>
    <row r="6" spans="2:9" x14ac:dyDescent="0.35">
      <c r="B6" s="1" t="s">
        <v>164</v>
      </c>
      <c r="C6" s="53">
        <v>0</v>
      </c>
      <c r="D6" s="53">
        <v>0</v>
      </c>
      <c r="E6" s="53">
        <v>0</v>
      </c>
      <c r="F6" s="53">
        <v>0</v>
      </c>
      <c r="G6" s="53">
        <v>0</v>
      </c>
      <c r="H6" s="54">
        <v>0</v>
      </c>
      <c r="I6" s="23"/>
    </row>
    <row r="7" spans="2:9" x14ac:dyDescent="0.35">
      <c r="B7" s="1" t="s">
        <v>165</v>
      </c>
      <c r="C7" s="53">
        <v>0</v>
      </c>
      <c r="D7" s="53">
        <v>0</v>
      </c>
      <c r="E7" s="53">
        <v>0</v>
      </c>
      <c r="F7" s="53">
        <v>0</v>
      </c>
      <c r="G7" s="53">
        <v>0</v>
      </c>
      <c r="H7" s="54">
        <v>0</v>
      </c>
      <c r="I7" s="23"/>
    </row>
    <row r="8" spans="2:9" x14ac:dyDescent="0.35">
      <c r="B8" s="1" t="s">
        <v>166</v>
      </c>
      <c r="C8" s="53">
        <v>0</v>
      </c>
      <c r="D8" s="53">
        <v>0</v>
      </c>
      <c r="E8" s="53">
        <v>0</v>
      </c>
      <c r="F8" s="53">
        <v>0</v>
      </c>
      <c r="G8" s="53">
        <v>0</v>
      </c>
      <c r="H8" s="54">
        <v>0</v>
      </c>
      <c r="I8" s="23"/>
    </row>
    <row r="9" spans="2:9" x14ac:dyDescent="0.35">
      <c r="B9" s="1" t="s">
        <v>167</v>
      </c>
      <c r="C9" s="53">
        <v>0</v>
      </c>
      <c r="D9" s="53">
        <v>0</v>
      </c>
      <c r="E9" s="53">
        <v>0</v>
      </c>
      <c r="F9" s="53">
        <v>0</v>
      </c>
      <c r="G9" s="53">
        <v>0</v>
      </c>
      <c r="H9" s="54">
        <v>0</v>
      </c>
      <c r="I9" s="23"/>
    </row>
    <row r="10" spans="2:9" x14ac:dyDescent="0.35">
      <c r="B10" s="1" t="s">
        <v>168</v>
      </c>
      <c r="C10" s="53">
        <v>0</v>
      </c>
      <c r="D10" s="53">
        <v>0</v>
      </c>
      <c r="E10" s="53">
        <v>0</v>
      </c>
      <c r="F10" s="53">
        <v>0</v>
      </c>
      <c r="G10" s="53">
        <v>0</v>
      </c>
      <c r="H10" s="54">
        <v>0</v>
      </c>
      <c r="I10" s="23"/>
    </row>
    <row r="11" spans="2:9" x14ac:dyDescent="0.35">
      <c r="B11" s="1" t="s">
        <v>169</v>
      </c>
      <c r="C11" s="53">
        <v>0</v>
      </c>
      <c r="D11" s="53">
        <v>0</v>
      </c>
      <c r="E11" s="53">
        <v>0</v>
      </c>
      <c r="F11" s="53">
        <v>0</v>
      </c>
      <c r="G11" s="53">
        <v>0</v>
      </c>
      <c r="H11" s="54">
        <v>0</v>
      </c>
    </row>
    <row r="12" spans="2:9" x14ac:dyDescent="0.35">
      <c r="B12" s="1" t="s">
        <v>170</v>
      </c>
      <c r="C12" s="53">
        <v>0</v>
      </c>
      <c r="D12" s="53">
        <v>0</v>
      </c>
      <c r="E12" s="53">
        <v>0</v>
      </c>
      <c r="F12" s="53">
        <v>0</v>
      </c>
      <c r="G12" s="53">
        <v>0</v>
      </c>
      <c r="H12" s="54">
        <v>0</v>
      </c>
      <c r="I12" s="23"/>
    </row>
    <row r="13" spans="2:9" x14ac:dyDescent="0.35">
      <c r="B13" s="1" t="s">
        <v>171</v>
      </c>
      <c r="C13" s="53">
        <v>0</v>
      </c>
      <c r="D13" s="53">
        <v>0</v>
      </c>
      <c r="E13" s="53">
        <v>0</v>
      </c>
      <c r="F13" s="53">
        <v>0</v>
      </c>
      <c r="G13" s="53">
        <v>0</v>
      </c>
      <c r="H13" s="54">
        <v>0</v>
      </c>
    </row>
    <row r="14" spans="2:9" x14ac:dyDescent="0.35">
      <c r="B14" s="1"/>
      <c r="C14" s="120"/>
      <c r="D14" s="120"/>
      <c r="E14" s="120"/>
      <c r="F14" s="120"/>
      <c r="G14" s="120"/>
      <c r="H14" s="121"/>
      <c r="I14" s="23"/>
    </row>
    <row r="15" spans="2:9" x14ac:dyDescent="0.35">
      <c r="B15" s="119" t="s">
        <v>172</v>
      </c>
      <c r="C15" s="120"/>
      <c r="D15" s="120"/>
      <c r="E15" s="120"/>
      <c r="F15" s="120"/>
      <c r="G15" s="120"/>
      <c r="H15" s="121"/>
      <c r="I15" s="23"/>
    </row>
    <row r="16" spans="2:9" x14ac:dyDescent="0.35">
      <c r="B16" s="1" t="s">
        <v>179</v>
      </c>
      <c r="C16" s="53">
        <v>0</v>
      </c>
      <c r="D16" s="53" t="s">
        <v>105</v>
      </c>
      <c r="E16" s="53" t="s">
        <v>105</v>
      </c>
      <c r="F16" s="53" t="s">
        <v>105</v>
      </c>
      <c r="G16" s="53" t="s">
        <v>105</v>
      </c>
      <c r="H16" s="54" t="s">
        <v>105</v>
      </c>
      <c r="I16" s="23" t="b">
        <f>OR(ROUND(SUM(C16:C17),3)=100%,ROUND(SUM(C16:C17),3)=0%)</f>
        <v>1</v>
      </c>
    </row>
    <row r="17" spans="2:9" x14ac:dyDescent="0.35">
      <c r="B17" s="122" t="s">
        <v>180</v>
      </c>
      <c r="C17" s="64">
        <v>0</v>
      </c>
      <c r="D17" s="64" t="s">
        <v>105</v>
      </c>
      <c r="E17" s="64" t="s">
        <v>105</v>
      </c>
      <c r="F17" s="64" t="s">
        <v>105</v>
      </c>
      <c r="G17" s="64" t="s">
        <v>105</v>
      </c>
      <c r="H17" s="66" t="s">
        <v>105</v>
      </c>
      <c r="I17" s="23"/>
    </row>
    <row r="18" spans="2:9" x14ac:dyDescent="0.35">
      <c r="B18" s="1"/>
      <c r="C18" s="120"/>
      <c r="D18" s="120"/>
      <c r="E18" s="120"/>
      <c r="F18" s="120"/>
      <c r="G18" s="120"/>
      <c r="H18" s="121"/>
      <c r="I18" s="23"/>
    </row>
    <row r="19" spans="2:9" x14ac:dyDescent="0.35">
      <c r="B19" s="119" t="s">
        <v>173</v>
      </c>
      <c r="C19" s="120"/>
      <c r="D19" s="120"/>
      <c r="E19" s="120"/>
      <c r="F19" s="120"/>
      <c r="G19" s="120"/>
      <c r="H19" s="121"/>
      <c r="I19" s="23"/>
    </row>
    <row r="20" spans="2:9" x14ac:dyDescent="0.35">
      <c r="B20" s="1" t="s">
        <v>174</v>
      </c>
      <c r="C20" s="193">
        <v>0</v>
      </c>
      <c r="D20" s="194"/>
      <c r="E20" s="194"/>
      <c r="F20" s="194"/>
      <c r="G20" s="194"/>
      <c r="H20" s="195"/>
      <c r="I20" s="23"/>
    </row>
    <row r="21" spans="2:9" x14ac:dyDescent="0.35">
      <c r="B21" s="4" t="s">
        <v>175</v>
      </c>
      <c r="C21" s="196">
        <v>0</v>
      </c>
      <c r="D21" s="197"/>
      <c r="E21" s="197"/>
      <c r="F21" s="197"/>
      <c r="G21" s="197"/>
      <c r="H21" s="198"/>
      <c r="I21" s="23"/>
    </row>
    <row r="22" spans="2:9" ht="7.5" customHeight="1" x14ac:dyDescent="0.35"/>
    <row r="23" spans="2:9" x14ac:dyDescent="0.35">
      <c r="B23" s="157" t="s">
        <v>176</v>
      </c>
      <c r="C23" s="190"/>
      <c r="D23" s="191"/>
      <c r="E23" s="191"/>
      <c r="F23" s="191"/>
      <c r="G23" s="191"/>
      <c r="H23" s="192"/>
    </row>
    <row r="24" spans="2:9" x14ac:dyDescent="0.35">
      <c r="B24" s="150"/>
      <c r="C24" s="151"/>
      <c r="D24" s="191"/>
      <c r="E24" s="191"/>
      <c r="F24" s="191"/>
      <c r="G24" s="191"/>
      <c r="H24" s="192"/>
    </row>
    <row r="25" spans="2:9" x14ac:dyDescent="0.35">
      <c r="B25" s="150"/>
      <c r="C25" s="151"/>
      <c r="D25" s="191"/>
      <c r="E25" s="191"/>
      <c r="F25" s="191"/>
      <c r="G25" s="191"/>
      <c r="H25" s="192"/>
    </row>
    <row r="26" spans="2:9" x14ac:dyDescent="0.35">
      <c r="B26" s="150"/>
      <c r="C26" s="151"/>
      <c r="D26" s="191"/>
      <c r="E26" s="191"/>
      <c r="F26" s="191"/>
      <c r="G26" s="191"/>
      <c r="H26" s="192"/>
    </row>
    <row r="27" spans="2:9" x14ac:dyDescent="0.35">
      <c r="B27" s="150"/>
      <c r="C27" s="151"/>
      <c r="D27" s="191"/>
      <c r="E27" s="191"/>
      <c r="F27" s="191"/>
      <c r="G27" s="191"/>
      <c r="H27" s="192"/>
    </row>
    <row r="28" spans="2:9" x14ac:dyDescent="0.35">
      <c r="B28" s="150"/>
      <c r="C28" s="151"/>
      <c r="D28" s="191"/>
      <c r="E28" s="191"/>
      <c r="F28" s="191"/>
      <c r="G28" s="191"/>
      <c r="H28" s="192"/>
    </row>
    <row r="30" spans="2:9" x14ac:dyDescent="0.35">
      <c r="B30" s="157" t="s">
        <v>177</v>
      </c>
      <c r="C30" s="190"/>
      <c r="D30" s="191"/>
      <c r="E30" s="191"/>
      <c r="F30" s="191"/>
      <c r="G30" s="191"/>
      <c r="H30" s="192"/>
    </row>
    <row r="31" spans="2:9" x14ac:dyDescent="0.35">
      <c r="B31" s="150"/>
      <c r="C31" s="151"/>
      <c r="D31" s="191"/>
      <c r="E31" s="191"/>
      <c r="F31" s="191"/>
      <c r="G31" s="191"/>
      <c r="H31" s="192"/>
    </row>
    <row r="32" spans="2:9" x14ac:dyDescent="0.35">
      <c r="B32" s="150"/>
      <c r="C32" s="151"/>
      <c r="D32" s="191"/>
      <c r="E32" s="191"/>
      <c r="F32" s="191"/>
      <c r="G32" s="191"/>
      <c r="H32" s="192"/>
    </row>
    <row r="33" spans="2:8" x14ac:dyDescent="0.35">
      <c r="B33" s="150"/>
      <c r="C33" s="151"/>
      <c r="D33" s="191"/>
      <c r="E33" s="191"/>
      <c r="F33" s="191"/>
      <c r="G33" s="191"/>
      <c r="H33" s="192"/>
    </row>
    <row r="34" spans="2:8" x14ac:dyDescent="0.35">
      <c r="B34" s="150"/>
      <c r="C34" s="151"/>
      <c r="D34" s="191"/>
      <c r="E34" s="191"/>
      <c r="F34" s="191"/>
      <c r="G34" s="191"/>
      <c r="H34" s="192"/>
    </row>
    <row r="35" spans="2:8" x14ac:dyDescent="0.35">
      <c r="B35" s="150"/>
      <c r="C35" s="151"/>
      <c r="D35" s="191"/>
      <c r="E35" s="191"/>
      <c r="F35" s="191"/>
      <c r="G35" s="191"/>
      <c r="H35" s="192"/>
    </row>
    <row r="37" spans="2:8" x14ac:dyDescent="0.35">
      <c r="B37" s="157" t="s">
        <v>178</v>
      </c>
      <c r="C37" s="190"/>
      <c r="D37" s="191"/>
      <c r="E37" s="191"/>
      <c r="F37" s="191"/>
      <c r="G37" s="191"/>
      <c r="H37" s="192"/>
    </row>
    <row r="38" spans="2:8" x14ac:dyDescent="0.35">
      <c r="B38" s="150"/>
      <c r="C38" s="151"/>
      <c r="D38" s="191"/>
      <c r="E38" s="191"/>
      <c r="F38" s="191"/>
      <c r="G38" s="191"/>
      <c r="H38" s="192"/>
    </row>
    <row r="39" spans="2:8" x14ac:dyDescent="0.35">
      <c r="B39" s="150"/>
      <c r="C39" s="151"/>
      <c r="D39" s="191"/>
      <c r="E39" s="191"/>
      <c r="F39" s="191"/>
      <c r="G39" s="191"/>
      <c r="H39" s="192"/>
    </row>
    <row r="40" spans="2:8" x14ac:dyDescent="0.35">
      <c r="B40" s="150"/>
      <c r="C40" s="151"/>
      <c r="D40" s="191"/>
      <c r="E40" s="191"/>
      <c r="F40" s="191"/>
      <c r="G40" s="191"/>
      <c r="H40" s="192"/>
    </row>
    <row r="41" spans="2:8" x14ac:dyDescent="0.35">
      <c r="B41" s="150"/>
      <c r="C41" s="151"/>
      <c r="D41" s="191"/>
      <c r="E41" s="191"/>
      <c r="F41" s="191"/>
      <c r="G41" s="191"/>
      <c r="H41" s="192"/>
    </row>
    <row r="42" spans="2:8" x14ac:dyDescent="0.35">
      <c r="B42" s="150"/>
      <c r="C42" s="151"/>
      <c r="D42" s="191"/>
      <c r="E42" s="191"/>
      <c r="F42" s="191"/>
      <c r="G42" s="191"/>
      <c r="H42" s="192"/>
    </row>
  </sheetData>
  <sheetProtection algorithmName="SHA-512" hashValue="Ukay7HM+eazZe2Dthjk5oLf38Zi6/WCrqXYP6w79SFpcsKsjmGJ3cVlVHOCJOGfMMQIRMHpjOAcmUOdv03UBjQ==" saltValue="CpvDIzceDBNPKSPxkO+fRA==" spinCount="100000" sheet="1" objects="1" scenarios="1"/>
  <mergeCells count="9">
    <mergeCell ref="B30:H30"/>
    <mergeCell ref="B31:H35"/>
    <mergeCell ref="B37:H37"/>
    <mergeCell ref="B38:H42"/>
    <mergeCell ref="C2:D2"/>
    <mergeCell ref="C20:H20"/>
    <mergeCell ref="C21:H21"/>
    <mergeCell ref="B23:H23"/>
    <mergeCell ref="B24:H28"/>
  </mergeCells>
  <conditionalFormatting sqref="I3:I10">
    <cfRule type="cellIs" dxfId="5" priority="1" operator="equal">
      <formula>FALSE</formula>
    </cfRule>
    <cfRule type="cellIs" dxfId="4" priority="2" operator="equal">
      <formula>TRUE</formula>
    </cfRule>
  </conditionalFormatting>
  <conditionalFormatting sqref="I12">
    <cfRule type="cellIs" dxfId="3" priority="11" operator="equal">
      <formula>FALSE</formula>
    </cfRule>
    <cfRule type="cellIs" dxfId="2" priority="12" operator="equal">
      <formula>TRUE</formula>
    </cfRule>
  </conditionalFormatting>
  <conditionalFormatting sqref="I14:I21">
    <cfRule type="cellIs" dxfId="1" priority="3" operator="equal">
      <formula>FALSE</formula>
    </cfRule>
    <cfRule type="cellIs" dxfId="0" priority="4" operator="equal">
      <formula>TRUE</formula>
    </cfRule>
  </conditionalFormatting>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CD37-3E15-49F1-A342-77D90431D325}">
  <dimension ref="B2:C13"/>
  <sheetViews>
    <sheetView showGridLines="0" workbookViewId="0">
      <selection activeCell="C2" sqref="C2"/>
    </sheetView>
  </sheetViews>
  <sheetFormatPr defaultRowHeight="14.5" x14ac:dyDescent="0.35"/>
  <cols>
    <col min="1" max="1" width="3.26953125" customWidth="1"/>
    <col min="2" max="2" width="34.54296875" customWidth="1"/>
    <col min="3" max="3" width="39.81640625" customWidth="1"/>
  </cols>
  <sheetData>
    <row r="2" spans="2:3" ht="21" x14ac:dyDescent="0.5">
      <c r="B2" s="133" t="s">
        <v>55</v>
      </c>
    </row>
    <row r="4" spans="2:3" x14ac:dyDescent="0.35">
      <c r="B4" s="128" t="s">
        <v>56</v>
      </c>
      <c r="C4" s="135"/>
    </row>
    <row r="5" spans="2:3" x14ac:dyDescent="0.35">
      <c r="B5" s="129" t="s">
        <v>57</v>
      </c>
      <c r="C5" s="136"/>
    </row>
    <row r="7" spans="2:3" x14ac:dyDescent="0.35">
      <c r="B7" s="128" t="s">
        <v>58</v>
      </c>
      <c r="C7" s="135"/>
    </row>
    <row r="8" spans="2:3" x14ac:dyDescent="0.35">
      <c r="B8" s="130" t="s">
        <v>59</v>
      </c>
      <c r="C8" s="137"/>
    </row>
    <row r="9" spans="2:3" x14ac:dyDescent="0.35">
      <c r="B9" s="129" t="s">
        <v>60</v>
      </c>
      <c r="C9" s="136"/>
    </row>
    <row r="10" spans="2:3" x14ac:dyDescent="0.35">
      <c r="B10" s="131"/>
      <c r="C10" s="134"/>
    </row>
    <row r="13" spans="2:3" ht="29" x14ac:dyDescent="0.35">
      <c r="B13" s="132" t="s">
        <v>61</v>
      </c>
      <c r="C13" s="138"/>
    </row>
  </sheetData>
  <sheetProtection algorithmName="SHA-512" hashValue="t8+oXiW+JAn9kexOPkeN5GUELbl+rwIBn19bzskqmdFOh4DDDTiizPG3y0EuOD4C+wPg2bRkm0WDVhewQTecRg==" saltValue="83B+c3yGqh2HXtrnelWDD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E68C-9907-4A5B-B850-282476E98975}">
  <sheetPr>
    <pageSetUpPr fitToPage="1"/>
  </sheetPr>
  <dimension ref="B1:I35"/>
  <sheetViews>
    <sheetView showGridLines="0" workbookViewId="0">
      <pane xSplit="2" ySplit="3" topLeftCell="C4" activePane="bottomRight" state="frozen"/>
      <selection pane="topRight" activeCell="A11" sqref="A11"/>
      <selection pane="bottomLeft" activeCell="A11" sqref="A11"/>
      <selection pane="bottomRight" activeCell="B9" sqref="B9"/>
    </sheetView>
  </sheetViews>
  <sheetFormatPr defaultRowHeight="14.5" x14ac:dyDescent="0.35"/>
  <cols>
    <col min="1" max="1" width="1.81640625" customWidth="1"/>
    <col min="2" max="2" width="47.453125" customWidth="1"/>
    <col min="3" max="3" width="13.1796875" customWidth="1"/>
    <col min="4" max="4" width="8.26953125" customWidth="1"/>
    <col min="5" max="5" width="13.1796875" customWidth="1"/>
    <col min="6" max="6" width="8.26953125" customWidth="1"/>
    <col min="7" max="7" width="13.1796875" customWidth="1"/>
    <col min="8" max="8" width="8.26953125" customWidth="1"/>
    <col min="9" max="9" width="13.1796875" customWidth="1"/>
  </cols>
  <sheetData>
    <row r="1" spans="2:9" ht="18.5" x14ac:dyDescent="0.45">
      <c r="B1" s="7" t="s">
        <v>62</v>
      </c>
      <c r="C1" s="142"/>
      <c r="D1" s="143"/>
      <c r="E1" s="143"/>
      <c r="F1" s="143"/>
      <c r="G1" s="143"/>
      <c r="H1" s="144"/>
      <c r="I1" s="145"/>
    </row>
    <row r="3" spans="2:9" ht="31" customHeight="1" x14ac:dyDescent="0.35">
      <c r="B3" s="8" t="s">
        <v>63</v>
      </c>
      <c r="C3" s="9" t="s">
        <v>64</v>
      </c>
      <c r="D3" s="9" t="s">
        <v>65</v>
      </c>
      <c r="E3" s="10" t="s">
        <v>66</v>
      </c>
      <c r="F3" s="9" t="s">
        <v>65</v>
      </c>
      <c r="G3" s="10" t="s">
        <v>67</v>
      </c>
      <c r="H3" s="9" t="s">
        <v>65</v>
      </c>
      <c r="I3" s="11" t="s">
        <v>68</v>
      </c>
    </row>
    <row r="4" spans="2:9" x14ac:dyDescent="0.35">
      <c r="B4" s="35" t="s">
        <v>69</v>
      </c>
      <c r="C4" s="74">
        <v>0</v>
      </c>
      <c r="D4" s="36">
        <f t="shared" ref="D4:D24" si="0">IF($C$24=0,0,C4/$C$24)</f>
        <v>0</v>
      </c>
      <c r="E4" s="81">
        <v>0</v>
      </c>
      <c r="F4" s="36">
        <f t="shared" ref="F4:F24" si="1">IF($E$24=0,0,E4/$E$24)</f>
        <v>0</v>
      </c>
      <c r="G4" s="88">
        <v>0</v>
      </c>
      <c r="H4" s="36">
        <f t="shared" ref="H4:H24" si="2">IF($G$24=0,0,G4/$G$24)</f>
        <v>0</v>
      </c>
      <c r="I4" s="95">
        <v>0</v>
      </c>
    </row>
    <row r="5" spans="2:9" x14ac:dyDescent="0.35">
      <c r="B5" s="3" t="s">
        <v>70</v>
      </c>
      <c r="C5" s="75">
        <v>0</v>
      </c>
      <c r="D5" s="24">
        <f t="shared" si="0"/>
        <v>0</v>
      </c>
      <c r="E5" s="82">
        <v>0</v>
      </c>
      <c r="F5" s="24">
        <f t="shared" si="1"/>
        <v>0</v>
      </c>
      <c r="G5" s="89">
        <v>0</v>
      </c>
      <c r="H5" s="24">
        <f t="shared" si="2"/>
        <v>0</v>
      </c>
      <c r="I5" s="96">
        <v>0</v>
      </c>
    </row>
    <row r="6" spans="2:9" x14ac:dyDescent="0.35">
      <c r="B6" s="1" t="s">
        <v>71</v>
      </c>
      <c r="C6" s="76">
        <v>0</v>
      </c>
      <c r="D6" s="25">
        <f t="shared" si="0"/>
        <v>0</v>
      </c>
      <c r="E6" s="83">
        <v>0</v>
      </c>
      <c r="F6" s="25">
        <f t="shared" si="1"/>
        <v>0</v>
      </c>
      <c r="G6" s="90">
        <v>0</v>
      </c>
      <c r="H6" s="25">
        <f t="shared" si="2"/>
        <v>0</v>
      </c>
      <c r="I6" s="97">
        <v>0</v>
      </c>
    </row>
    <row r="7" spans="2:9" x14ac:dyDescent="0.35">
      <c r="B7" s="1" t="s">
        <v>72</v>
      </c>
      <c r="C7" s="76">
        <v>0</v>
      </c>
      <c r="D7" s="25">
        <f t="shared" si="0"/>
        <v>0</v>
      </c>
      <c r="E7" s="83">
        <v>0</v>
      </c>
      <c r="F7" s="25">
        <f t="shared" si="1"/>
        <v>0</v>
      </c>
      <c r="G7" s="90">
        <v>0</v>
      </c>
      <c r="H7" s="25">
        <f t="shared" si="2"/>
        <v>0</v>
      </c>
      <c r="I7" s="97">
        <v>0</v>
      </c>
    </row>
    <row r="8" spans="2:9" x14ac:dyDescent="0.35">
      <c r="B8" s="1" t="s">
        <v>73</v>
      </c>
      <c r="C8" s="76">
        <v>0</v>
      </c>
      <c r="D8" s="25">
        <f t="shared" si="0"/>
        <v>0</v>
      </c>
      <c r="E8" s="83">
        <v>0</v>
      </c>
      <c r="F8" s="25">
        <f t="shared" si="1"/>
        <v>0</v>
      </c>
      <c r="G8" s="90">
        <v>0</v>
      </c>
      <c r="H8" s="25">
        <f t="shared" si="2"/>
        <v>0</v>
      </c>
      <c r="I8" s="97">
        <v>0</v>
      </c>
    </row>
    <row r="9" spans="2:9" x14ac:dyDescent="0.35">
      <c r="B9" s="1" t="s">
        <v>74</v>
      </c>
      <c r="C9" s="76">
        <v>0</v>
      </c>
      <c r="D9" s="25">
        <f t="shared" si="0"/>
        <v>0</v>
      </c>
      <c r="E9" s="83">
        <v>0</v>
      </c>
      <c r="F9" s="25">
        <f t="shared" si="1"/>
        <v>0</v>
      </c>
      <c r="G9" s="90">
        <v>0</v>
      </c>
      <c r="H9" s="25">
        <f t="shared" si="2"/>
        <v>0</v>
      </c>
      <c r="I9" s="97">
        <v>0</v>
      </c>
    </row>
    <row r="10" spans="2:9" x14ac:dyDescent="0.35">
      <c r="B10" s="1" t="s">
        <v>75</v>
      </c>
      <c r="C10" s="76">
        <v>0</v>
      </c>
      <c r="D10" s="25">
        <f t="shared" si="0"/>
        <v>0</v>
      </c>
      <c r="E10" s="83">
        <v>0</v>
      </c>
      <c r="F10" s="25">
        <f t="shared" si="1"/>
        <v>0</v>
      </c>
      <c r="G10" s="90">
        <v>0</v>
      </c>
      <c r="H10" s="25">
        <f t="shared" si="2"/>
        <v>0</v>
      </c>
      <c r="I10" s="97">
        <v>0</v>
      </c>
    </row>
    <row r="11" spans="2:9" x14ac:dyDescent="0.35">
      <c r="B11" s="4" t="s">
        <v>76</v>
      </c>
      <c r="C11" s="77">
        <v>0</v>
      </c>
      <c r="D11" s="26">
        <f t="shared" si="0"/>
        <v>0</v>
      </c>
      <c r="E11" s="84">
        <v>0</v>
      </c>
      <c r="F11" s="26">
        <f t="shared" si="1"/>
        <v>0</v>
      </c>
      <c r="G11" s="91">
        <v>0</v>
      </c>
      <c r="H11" s="26">
        <f t="shared" si="2"/>
        <v>0</v>
      </c>
      <c r="I11" s="98">
        <v>0</v>
      </c>
    </row>
    <row r="12" spans="2:9" x14ac:dyDescent="0.35">
      <c r="B12" s="15" t="s">
        <v>77</v>
      </c>
      <c r="C12" s="78">
        <v>0</v>
      </c>
      <c r="D12" s="34">
        <f t="shared" si="0"/>
        <v>0</v>
      </c>
      <c r="E12" s="85">
        <v>0</v>
      </c>
      <c r="F12" s="34">
        <f t="shared" si="1"/>
        <v>0</v>
      </c>
      <c r="G12" s="92">
        <v>0</v>
      </c>
      <c r="H12" s="34">
        <f t="shared" si="2"/>
        <v>0</v>
      </c>
      <c r="I12" s="99">
        <v>0</v>
      </c>
    </row>
    <row r="13" spans="2:9" x14ac:dyDescent="0.35">
      <c r="B13" s="1" t="s">
        <v>78</v>
      </c>
      <c r="C13" s="76">
        <v>0</v>
      </c>
      <c r="D13" s="25">
        <f t="shared" si="0"/>
        <v>0</v>
      </c>
      <c r="E13" s="83">
        <v>0</v>
      </c>
      <c r="F13" s="25">
        <f t="shared" si="1"/>
        <v>0</v>
      </c>
      <c r="G13" s="90">
        <v>0</v>
      </c>
      <c r="H13" s="25">
        <f t="shared" si="2"/>
        <v>0</v>
      </c>
      <c r="I13" s="97">
        <v>0</v>
      </c>
    </row>
    <row r="14" spans="2:9" x14ac:dyDescent="0.35">
      <c r="B14" s="1" t="s">
        <v>79</v>
      </c>
      <c r="C14" s="76">
        <v>0</v>
      </c>
      <c r="D14" s="25">
        <f t="shared" si="0"/>
        <v>0</v>
      </c>
      <c r="E14" s="83">
        <v>0</v>
      </c>
      <c r="F14" s="25">
        <f t="shared" si="1"/>
        <v>0</v>
      </c>
      <c r="G14" s="90">
        <v>0</v>
      </c>
      <c r="H14" s="25">
        <f t="shared" si="2"/>
        <v>0</v>
      </c>
      <c r="I14" s="97">
        <v>0</v>
      </c>
    </row>
    <row r="15" spans="2:9" x14ac:dyDescent="0.35">
      <c r="B15" s="1" t="s">
        <v>80</v>
      </c>
      <c r="C15" s="76">
        <v>0</v>
      </c>
      <c r="D15" s="25">
        <f t="shared" si="0"/>
        <v>0</v>
      </c>
      <c r="E15" s="83">
        <v>0</v>
      </c>
      <c r="F15" s="25">
        <f t="shared" si="1"/>
        <v>0</v>
      </c>
      <c r="G15" s="90">
        <v>0</v>
      </c>
      <c r="H15" s="25">
        <f t="shared" si="2"/>
        <v>0</v>
      </c>
      <c r="I15" s="97">
        <v>0</v>
      </c>
    </row>
    <row r="16" spans="2:9" x14ac:dyDescent="0.35">
      <c r="B16" s="4" t="s">
        <v>81</v>
      </c>
      <c r="C16" s="79">
        <v>0</v>
      </c>
      <c r="D16" s="37">
        <f t="shared" si="0"/>
        <v>0</v>
      </c>
      <c r="E16" s="86">
        <v>0</v>
      </c>
      <c r="F16" s="37">
        <f t="shared" si="1"/>
        <v>0</v>
      </c>
      <c r="G16" s="93">
        <v>0</v>
      </c>
      <c r="H16" s="37">
        <f t="shared" si="2"/>
        <v>0</v>
      </c>
      <c r="I16" s="100">
        <v>0</v>
      </c>
    </row>
    <row r="17" spans="2:9" x14ac:dyDescent="0.35">
      <c r="B17" s="3" t="s">
        <v>82</v>
      </c>
      <c r="C17" s="75">
        <v>0</v>
      </c>
      <c r="D17" s="24">
        <f t="shared" si="0"/>
        <v>0</v>
      </c>
      <c r="E17" s="82">
        <v>0</v>
      </c>
      <c r="F17" s="24">
        <f t="shared" si="1"/>
        <v>0</v>
      </c>
      <c r="G17" s="89">
        <v>0</v>
      </c>
      <c r="H17" s="24">
        <f t="shared" si="2"/>
        <v>0</v>
      </c>
      <c r="I17" s="96">
        <v>0</v>
      </c>
    </row>
    <row r="18" spans="2:9" x14ac:dyDescent="0.35">
      <c r="B18" s="1" t="s">
        <v>83</v>
      </c>
      <c r="C18" s="76">
        <v>0</v>
      </c>
      <c r="D18" s="25">
        <f t="shared" si="0"/>
        <v>0</v>
      </c>
      <c r="E18" s="83">
        <v>0</v>
      </c>
      <c r="F18" s="25">
        <f t="shared" si="1"/>
        <v>0</v>
      </c>
      <c r="G18" s="90">
        <v>0</v>
      </c>
      <c r="H18" s="25">
        <f t="shared" si="2"/>
        <v>0</v>
      </c>
      <c r="I18" s="97">
        <v>0</v>
      </c>
    </row>
    <row r="19" spans="2:9" x14ac:dyDescent="0.35">
      <c r="B19" s="1" t="s">
        <v>84</v>
      </c>
      <c r="C19" s="76">
        <v>0</v>
      </c>
      <c r="D19" s="25">
        <f t="shared" si="0"/>
        <v>0</v>
      </c>
      <c r="E19" s="83">
        <v>0</v>
      </c>
      <c r="F19" s="25">
        <f t="shared" si="1"/>
        <v>0</v>
      </c>
      <c r="G19" s="90">
        <v>0</v>
      </c>
      <c r="H19" s="25">
        <f t="shared" si="2"/>
        <v>0</v>
      </c>
      <c r="I19" s="97">
        <v>0</v>
      </c>
    </row>
    <row r="20" spans="2:9" x14ac:dyDescent="0.35">
      <c r="B20" s="1" t="s">
        <v>85</v>
      </c>
      <c r="C20" s="76">
        <v>0</v>
      </c>
      <c r="D20" s="25">
        <f t="shared" si="0"/>
        <v>0</v>
      </c>
      <c r="E20" s="83">
        <v>0</v>
      </c>
      <c r="F20" s="25">
        <f t="shared" si="1"/>
        <v>0</v>
      </c>
      <c r="G20" s="90">
        <v>0</v>
      </c>
      <c r="H20" s="25">
        <f t="shared" si="2"/>
        <v>0</v>
      </c>
      <c r="I20" s="97">
        <v>0</v>
      </c>
    </row>
    <row r="21" spans="2:9" x14ac:dyDescent="0.35">
      <c r="B21" s="1" t="s">
        <v>86</v>
      </c>
      <c r="C21" s="76">
        <v>0</v>
      </c>
      <c r="D21" s="25">
        <f t="shared" si="0"/>
        <v>0</v>
      </c>
      <c r="E21" s="83">
        <v>0</v>
      </c>
      <c r="F21" s="25">
        <f t="shared" si="1"/>
        <v>0</v>
      </c>
      <c r="G21" s="90">
        <v>0</v>
      </c>
      <c r="H21" s="25">
        <f t="shared" si="2"/>
        <v>0</v>
      </c>
      <c r="I21" s="97">
        <v>0</v>
      </c>
    </row>
    <row r="22" spans="2:9" x14ac:dyDescent="0.35">
      <c r="B22" s="1" t="s">
        <v>87</v>
      </c>
      <c r="C22" s="76">
        <v>0</v>
      </c>
      <c r="D22" s="25">
        <f t="shared" si="0"/>
        <v>0</v>
      </c>
      <c r="E22" s="83">
        <v>0</v>
      </c>
      <c r="F22" s="25">
        <f t="shared" si="1"/>
        <v>0</v>
      </c>
      <c r="G22" s="90">
        <v>0</v>
      </c>
      <c r="H22" s="25">
        <f t="shared" si="2"/>
        <v>0</v>
      </c>
      <c r="I22" s="97">
        <v>0</v>
      </c>
    </row>
    <row r="23" spans="2:9" x14ac:dyDescent="0.35">
      <c r="B23" s="38" t="s">
        <v>88</v>
      </c>
      <c r="C23" s="80">
        <v>0</v>
      </c>
      <c r="D23" s="39">
        <f t="shared" si="0"/>
        <v>0</v>
      </c>
      <c r="E23" s="87">
        <v>0</v>
      </c>
      <c r="F23" s="39">
        <f t="shared" si="1"/>
        <v>0</v>
      </c>
      <c r="G23" s="94">
        <v>0</v>
      </c>
      <c r="H23" s="39">
        <f t="shared" si="2"/>
        <v>0</v>
      </c>
      <c r="I23" s="101">
        <v>0</v>
      </c>
    </row>
    <row r="24" spans="2:9" x14ac:dyDescent="0.35">
      <c r="B24" s="2" t="s">
        <v>89</v>
      </c>
      <c r="C24" s="70">
        <f>SUM(C4:C23)</f>
        <v>0</v>
      </c>
      <c r="D24" s="27">
        <f t="shared" si="0"/>
        <v>0</v>
      </c>
      <c r="E24" s="71">
        <f>SUM(E4:E23)</f>
        <v>0</v>
      </c>
      <c r="F24" s="27">
        <f t="shared" si="1"/>
        <v>0</v>
      </c>
      <c r="G24" s="72">
        <f>SUM(G4:G23)</f>
        <v>0</v>
      </c>
      <c r="H24" s="27">
        <f t="shared" si="2"/>
        <v>0</v>
      </c>
      <c r="I24" s="73">
        <f>SUM(I4:I23)</f>
        <v>0</v>
      </c>
    </row>
    <row r="25" spans="2:9" ht="11.5" customHeight="1" x14ac:dyDescent="0.35">
      <c r="B25" s="5" t="s">
        <v>90</v>
      </c>
    </row>
    <row r="26" spans="2:9" ht="11.5" customHeight="1" x14ac:dyDescent="0.35">
      <c r="B26" s="6" t="s">
        <v>91</v>
      </c>
    </row>
    <row r="27" spans="2:9" ht="11.5" customHeight="1" x14ac:dyDescent="0.35">
      <c r="B27" s="6" t="s">
        <v>92</v>
      </c>
    </row>
    <row r="28" spans="2:9" ht="11.5" customHeight="1" x14ac:dyDescent="0.35">
      <c r="B28" s="51" t="s">
        <v>93</v>
      </c>
    </row>
    <row r="29" spans="2:9" ht="9" customHeight="1" x14ac:dyDescent="0.35"/>
    <row r="30" spans="2:9" x14ac:dyDescent="0.35">
      <c r="B30" s="148" t="s">
        <v>94</v>
      </c>
      <c r="C30" s="149"/>
      <c r="E30" s="148" t="s">
        <v>95</v>
      </c>
      <c r="F30" s="154"/>
      <c r="G30" s="155"/>
      <c r="H30" s="155"/>
      <c r="I30" s="156"/>
    </row>
    <row r="31" spans="2:9" x14ac:dyDescent="0.35">
      <c r="B31" s="146"/>
      <c r="C31" s="147"/>
      <c r="E31" s="150"/>
      <c r="F31" s="151"/>
      <c r="G31" s="152"/>
      <c r="H31" s="152"/>
      <c r="I31" s="153"/>
    </row>
    <row r="32" spans="2:9" x14ac:dyDescent="0.35">
      <c r="B32" s="146"/>
      <c r="C32" s="147"/>
      <c r="E32" s="150"/>
      <c r="F32" s="151"/>
      <c r="G32" s="152"/>
      <c r="H32" s="152"/>
      <c r="I32" s="153"/>
    </row>
    <row r="33" spans="2:9" x14ac:dyDescent="0.35">
      <c r="B33" s="146"/>
      <c r="C33" s="147"/>
      <c r="E33" s="150"/>
      <c r="F33" s="151"/>
      <c r="G33" s="152"/>
      <c r="H33" s="152"/>
      <c r="I33" s="153"/>
    </row>
    <row r="34" spans="2:9" x14ac:dyDescent="0.35">
      <c r="B34" s="146"/>
      <c r="C34" s="147"/>
      <c r="E34" s="150"/>
      <c r="F34" s="151"/>
      <c r="G34" s="152"/>
      <c r="H34" s="152"/>
      <c r="I34" s="153"/>
    </row>
    <row r="35" spans="2:9" x14ac:dyDescent="0.35">
      <c r="B35" s="146"/>
      <c r="C35" s="147"/>
      <c r="E35" s="150"/>
      <c r="F35" s="151"/>
      <c r="G35" s="152"/>
      <c r="H35" s="152"/>
      <c r="I35" s="153"/>
    </row>
  </sheetData>
  <sheetProtection algorithmName="SHA-512" hashValue="uNjRbqspudniIGot4KHQHxyh1SUGR3iGD9dWMvQqAMkNg+IfFXx7do2Kem9wC/awAnZ3gIdyfgx/ld8hDKbCWw==" saltValue="GLN8IMRnrnzhqhiUfD1MsA==" spinCount="100000" sheet="1" objects="1" scenarios="1"/>
  <mergeCells count="5">
    <mergeCell ref="C1:I1"/>
    <mergeCell ref="B31:C35"/>
    <mergeCell ref="B30:C30"/>
    <mergeCell ref="E31:I35"/>
    <mergeCell ref="E30:I30"/>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47EC-95E9-4388-8A1C-2117422983CE}">
  <sheetPr>
    <pageSetUpPr fitToPage="1"/>
  </sheetPr>
  <dimension ref="B1:J33"/>
  <sheetViews>
    <sheetView showGridLines="0" workbookViewId="0">
      <pane xSplit="2" ySplit="3" topLeftCell="C4" activePane="bottomRight" state="frozen"/>
      <selection pane="topRight" activeCell="B16" sqref="B16"/>
      <selection pane="bottomLeft" activeCell="B16" sqref="B16"/>
      <selection pane="bottomRight"/>
    </sheetView>
  </sheetViews>
  <sheetFormatPr defaultRowHeight="14.5" x14ac:dyDescent="0.35"/>
  <cols>
    <col min="1" max="1" width="1.81640625" customWidth="1"/>
    <col min="2" max="2" width="50.6328125" customWidth="1"/>
    <col min="3" max="9" width="11.453125" customWidth="1"/>
    <col min="10" max="10" width="8.7265625" style="21"/>
  </cols>
  <sheetData>
    <row r="1" spans="2:10" ht="18.5" x14ac:dyDescent="0.45">
      <c r="B1" s="7" t="s">
        <v>96</v>
      </c>
      <c r="G1" s="23"/>
    </row>
    <row r="2" spans="2:10" x14ac:dyDescent="0.35">
      <c r="C2" s="171"/>
      <c r="D2" s="171"/>
      <c r="G2" s="172"/>
      <c r="H2" s="173"/>
      <c r="I2" s="173"/>
    </row>
    <row r="3" spans="2:10" ht="47.5" customHeight="1" x14ac:dyDescent="0.35">
      <c r="B3" s="8" t="s">
        <v>63</v>
      </c>
      <c r="C3" s="9" t="s">
        <v>97</v>
      </c>
      <c r="D3" s="9" t="s">
        <v>98</v>
      </c>
      <c r="E3" s="9" t="s">
        <v>99</v>
      </c>
      <c r="F3" s="9" t="s">
        <v>100</v>
      </c>
      <c r="G3" s="9" t="s">
        <v>101</v>
      </c>
      <c r="H3" s="9" t="s">
        <v>102</v>
      </c>
      <c r="I3" s="11" t="s">
        <v>103</v>
      </c>
      <c r="J3" s="22" t="s">
        <v>104</v>
      </c>
    </row>
    <row r="4" spans="2:10" x14ac:dyDescent="0.35">
      <c r="B4" s="40" t="s">
        <v>69</v>
      </c>
      <c r="C4" s="41" t="s">
        <v>105</v>
      </c>
      <c r="D4" s="41" t="s">
        <v>105</v>
      </c>
      <c r="E4" s="41" t="s">
        <v>105</v>
      </c>
      <c r="F4" s="41" t="s">
        <v>105</v>
      </c>
      <c r="G4" s="41" t="s">
        <v>105</v>
      </c>
      <c r="H4" s="41" t="s">
        <v>105</v>
      </c>
      <c r="I4" s="42" t="s">
        <v>105</v>
      </c>
      <c r="J4" s="23"/>
    </row>
    <row r="5" spans="2:10" x14ac:dyDescent="0.35">
      <c r="B5" s="3" t="s">
        <v>106</v>
      </c>
      <c r="C5" s="57">
        <v>0</v>
      </c>
      <c r="D5" s="57">
        <v>0</v>
      </c>
      <c r="E5" s="57">
        <v>0</v>
      </c>
      <c r="F5" s="57">
        <v>0</v>
      </c>
      <c r="G5" s="12">
        <f t="shared" ref="G5:G21" si="0">C5-D5-E5-F5</f>
        <v>0</v>
      </c>
      <c r="H5" s="57">
        <v>0</v>
      </c>
      <c r="I5" s="58">
        <v>0</v>
      </c>
      <c r="J5" s="23" t="b">
        <f t="shared" ref="J5:J21" si="1">(C5-D5-E5-F5)=G5</f>
        <v>1</v>
      </c>
    </row>
    <row r="6" spans="2:10" x14ac:dyDescent="0.35">
      <c r="B6" s="1" t="s">
        <v>71</v>
      </c>
      <c r="C6" s="53">
        <v>0</v>
      </c>
      <c r="D6" s="53">
        <v>0</v>
      </c>
      <c r="E6" s="53">
        <v>0</v>
      </c>
      <c r="F6" s="53">
        <v>0</v>
      </c>
      <c r="G6" s="13">
        <f t="shared" ref="G6" si="2">C6-D6-E6-F6</f>
        <v>0</v>
      </c>
      <c r="H6" s="53">
        <v>0</v>
      </c>
      <c r="I6" s="54">
        <v>0</v>
      </c>
      <c r="J6" s="23" t="b">
        <f t="shared" ref="J6" si="3">(C6-D6-E6-F6)=G6</f>
        <v>1</v>
      </c>
    </row>
    <row r="7" spans="2:10" x14ac:dyDescent="0.35">
      <c r="B7" s="1" t="s">
        <v>107</v>
      </c>
      <c r="C7" s="53">
        <v>0</v>
      </c>
      <c r="D7" s="53">
        <v>0</v>
      </c>
      <c r="E7" s="53">
        <v>0</v>
      </c>
      <c r="F7" s="53">
        <v>0</v>
      </c>
      <c r="G7" s="13">
        <f t="shared" si="0"/>
        <v>0</v>
      </c>
      <c r="H7" s="53">
        <v>0</v>
      </c>
      <c r="I7" s="54">
        <v>0</v>
      </c>
      <c r="J7" s="23" t="b">
        <f t="shared" si="1"/>
        <v>1</v>
      </c>
    </row>
    <row r="8" spans="2:10" x14ac:dyDescent="0.35">
      <c r="B8" s="1" t="s">
        <v>73</v>
      </c>
      <c r="C8" s="53">
        <v>0</v>
      </c>
      <c r="D8" s="53">
        <v>0</v>
      </c>
      <c r="E8" s="53">
        <v>0</v>
      </c>
      <c r="F8" s="53">
        <v>0</v>
      </c>
      <c r="G8" s="13">
        <f t="shared" si="0"/>
        <v>0</v>
      </c>
      <c r="H8" s="53">
        <v>0</v>
      </c>
      <c r="I8" s="54">
        <v>0</v>
      </c>
      <c r="J8" s="23" t="b">
        <f t="shared" si="1"/>
        <v>1</v>
      </c>
    </row>
    <row r="9" spans="2:10" x14ac:dyDescent="0.35">
      <c r="B9" s="1" t="s">
        <v>74</v>
      </c>
      <c r="C9" s="53">
        <v>0</v>
      </c>
      <c r="D9" s="53">
        <v>0</v>
      </c>
      <c r="E9" s="53">
        <v>0</v>
      </c>
      <c r="F9" s="53">
        <v>0</v>
      </c>
      <c r="G9" s="13">
        <f t="shared" si="0"/>
        <v>0</v>
      </c>
      <c r="H9" s="53">
        <v>0</v>
      </c>
      <c r="I9" s="54">
        <v>0</v>
      </c>
      <c r="J9" s="23" t="b">
        <f t="shared" si="1"/>
        <v>1</v>
      </c>
    </row>
    <row r="10" spans="2:10" x14ac:dyDescent="0.35">
      <c r="B10" s="1" t="s">
        <v>75</v>
      </c>
      <c r="C10" s="53">
        <v>0</v>
      </c>
      <c r="D10" s="53">
        <v>0</v>
      </c>
      <c r="E10" s="53">
        <v>0</v>
      </c>
      <c r="F10" s="53">
        <v>0</v>
      </c>
      <c r="G10" s="13">
        <f>C10-D10-E10-F10</f>
        <v>0</v>
      </c>
      <c r="H10" s="53">
        <v>0</v>
      </c>
      <c r="I10" s="54">
        <v>0</v>
      </c>
      <c r="J10" s="23" t="b">
        <f>(C10-D10-E10-F10)=G10</f>
        <v>1</v>
      </c>
    </row>
    <row r="11" spans="2:10" x14ac:dyDescent="0.35">
      <c r="B11" s="4" t="s">
        <v>76</v>
      </c>
      <c r="C11" s="55">
        <v>0</v>
      </c>
      <c r="D11" s="55">
        <v>0</v>
      </c>
      <c r="E11" s="55">
        <v>0</v>
      </c>
      <c r="F11" s="55">
        <v>0</v>
      </c>
      <c r="G11" s="14">
        <f>C11-D11-E11-F11</f>
        <v>0</v>
      </c>
      <c r="H11" s="55">
        <v>0</v>
      </c>
      <c r="I11" s="56">
        <v>0</v>
      </c>
      <c r="J11" s="23" t="b">
        <f>(C11-D11-E11-F11)=G11</f>
        <v>1</v>
      </c>
    </row>
    <row r="12" spans="2:10" x14ac:dyDescent="0.35">
      <c r="B12" s="15" t="s">
        <v>77</v>
      </c>
      <c r="C12" s="63">
        <v>0</v>
      </c>
      <c r="D12" s="63">
        <v>0</v>
      </c>
      <c r="E12" s="63">
        <v>0</v>
      </c>
      <c r="F12" s="63">
        <v>0</v>
      </c>
      <c r="G12" s="16">
        <f t="shared" si="0"/>
        <v>0</v>
      </c>
      <c r="H12" s="63">
        <v>0</v>
      </c>
      <c r="I12" s="65">
        <v>0</v>
      </c>
      <c r="J12" s="23" t="b">
        <f t="shared" si="1"/>
        <v>1</v>
      </c>
    </row>
    <row r="13" spans="2:10" x14ac:dyDescent="0.35">
      <c r="B13" s="1" t="s">
        <v>78</v>
      </c>
      <c r="C13" s="53">
        <v>0</v>
      </c>
      <c r="D13" s="53">
        <v>0</v>
      </c>
      <c r="E13" s="53">
        <v>0</v>
      </c>
      <c r="F13" s="53">
        <v>0</v>
      </c>
      <c r="G13" s="13">
        <f t="shared" si="0"/>
        <v>0</v>
      </c>
      <c r="H13" s="53">
        <v>0</v>
      </c>
      <c r="I13" s="54">
        <v>0</v>
      </c>
      <c r="J13" s="23" t="b">
        <f t="shared" si="1"/>
        <v>1</v>
      </c>
    </row>
    <row r="14" spans="2:10" x14ac:dyDescent="0.35">
      <c r="B14" s="1" t="s">
        <v>79</v>
      </c>
      <c r="C14" s="53">
        <v>0</v>
      </c>
      <c r="D14" s="53">
        <v>0</v>
      </c>
      <c r="E14" s="53">
        <v>0</v>
      </c>
      <c r="F14" s="53">
        <v>0</v>
      </c>
      <c r="G14" s="13">
        <f t="shared" ref="G14" si="4">C14-D14-E14-F14</f>
        <v>0</v>
      </c>
      <c r="H14" s="53">
        <v>0</v>
      </c>
      <c r="I14" s="54">
        <v>0</v>
      </c>
      <c r="J14" s="23" t="b">
        <f t="shared" ref="J14" si="5">(C14-D14-E14-F14)=G14</f>
        <v>1</v>
      </c>
    </row>
    <row r="15" spans="2:10" x14ac:dyDescent="0.35">
      <c r="B15" s="1" t="s">
        <v>80</v>
      </c>
      <c r="C15" s="53">
        <v>0</v>
      </c>
      <c r="D15" s="53">
        <v>0</v>
      </c>
      <c r="E15" s="53">
        <v>0</v>
      </c>
      <c r="F15" s="53">
        <v>0</v>
      </c>
      <c r="G15" s="13">
        <f t="shared" ref="G15" si="6">C15-D15-E15-F15</f>
        <v>0</v>
      </c>
      <c r="H15" s="53">
        <v>0</v>
      </c>
      <c r="I15" s="54">
        <v>0</v>
      </c>
      <c r="J15" s="23" t="b">
        <f t="shared" ref="J15" si="7">(C15-D15-E15-F15)=G15</f>
        <v>1</v>
      </c>
    </row>
    <row r="16" spans="2:10" x14ac:dyDescent="0.35">
      <c r="B16" s="4" t="s">
        <v>81</v>
      </c>
      <c r="C16" s="64">
        <v>0</v>
      </c>
      <c r="D16" s="64">
        <v>0</v>
      </c>
      <c r="E16" s="64">
        <v>0</v>
      </c>
      <c r="F16" s="64">
        <v>0</v>
      </c>
      <c r="G16" s="19">
        <f>C16-D16-E16-F16</f>
        <v>0</v>
      </c>
      <c r="H16" s="64">
        <v>0</v>
      </c>
      <c r="I16" s="66">
        <v>0</v>
      </c>
      <c r="J16" s="23" t="b">
        <f>(C16-D16-E16-F16)=G16</f>
        <v>1</v>
      </c>
    </row>
    <row r="17" spans="2:10" x14ac:dyDescent="0.35">
      <c r="B17" s="3" t="s">
        <v>82</v>
      </c>
      <c r="C17" s="57">
        <v>0</v>
      </c>
      <c r="D17" s="57">
        <v>0</v>
      </c>
      <c r="E17" s="57">
        <v>0</v>
      </c>
      <c r="F17" s="57">
        <v>0</v>
      </c>
      <c r="G17" s="12">
        <f t="shared" si="0"/>
        <v>0</v>
      </c>
      <c r="H17" s="57">
        <v>0</v>
      </c>
      <c r="I17" s="58">
        <v>0</v>
      </c>
      <c r="J17" s="23" t="b">
        <f t="shared" si="1"/>
        <v>1</v>
      </c>
    </row>
    <row r="18" spans="2:10" x14ac:dyDescent="0.35">
      <c r="B18" s="1" t="s">
        <v>83</v>
      </c>
      <c r="C18" s="53">
        <v>0</v>
      </c>
      <c r="D18" s="53">
        <v>0</v>
      </c>
      <c r="E18" s="53">
        <v>0</v>
      </c>
      <c r="F18" s="53">
        <v>0</v>
      </c>
      <c r="G18" s="13">
        <f>C18-D18-E18-F18</f>
        <v>0</v>
      </c>
      <c r="H18" s="53">
        <v>0</v>
      </c>
      <c r="I18" s="54">
        <v>0</v>
      </c>
      <c r="J18" s="23" t="b">
        <f>(C18-D18-E18-F18)=G18</f>
        <v>1</v>
      </c>
    </row>
    <row r="19" spans="2:10" x14ac:dyDescent="0.35">
      <c r="B19" s="1" t="s">
        <v>84</v>
      </c>
      <c r="C19" s="53">
        <v>0</v>
      </c>
      <c r="D19" s="53">
        <v>0</v>
      </c>
      <c r="E19" s="53">
        <v>0</v>
      </c>
      <c r="F19" s="53">
        <v>0</v>
      </c>
      <c r="G19" s="13">
        <f>C19-D19-E19-F19</f>
        <v>0</v>
      </c>
      <c r="H19" s="53">
        <v>0</v>
      </c>
      <c r="I19" s="54">
        <v>0</v>
      </c>
      <c r="J19" s="23" t="b">
        <f>(C19-D19-E19-F19)=G19</f>
        <v>1</v>
      </c>
    </row>
    <row r="20" spans="2:10" x14ac:dyDescent="0.35">
      <c r="B20" s="1" t="s">
        <v>85</v>
      </c>
      <c r="C20" s="53">
        <v>0</v>
      </c>
      <c r="D20" s="53">
        <v>0</v>
      </c>
      <c r="E20" s="53">
        <v>0</v>
      </c>
      <c r="F20" s="53">
        <v>0</v>
      </c>
      <c r="G20" s="13">
        <f t="shared" ref="G20" si="8">C20-D20-E20-F20</f>
        <v>0</v>
      </c>
      <c r="H20" s="53">
        <v>0</v>
      </c>
      <c r="I20" s="54">
        <v>0</v>
      </c>
      <c r="J20" s="23" t="b">
        <f t="shared" ref="J20" si="9">(C20-D20-E20-F20)=G20</f>
        <v>1</v>
      </c>
    </row>
    <row r="21" spans="2:10" x14ac:dyDescent="0.35">
      <c r="B21" s="1" t="s">
        <v>86</v>
      </c>
      <c r="C21" s="53">
        <v>0</v>
      </c>
      <c r="D21" s="53">
        <v>0</v>
      </c>
      <c r="E21" s="53">
        <v>0</v>
      </c>
      <c r="F21" s="53">
        <v>0</v>
      </c>
      <c r="G21" s="13">
        <f t="shared" si="0"/>
        <v>0</v>
      </c>
      <c r="H21" s="53">
        <v>0</v>
      </c>
      <c r="I21" s="54">
        <v>0</v>
      </c>
      <c r="J21" s="23" t="b">
        <f t="shared" si="1"/>
        <v>1</v>
      </c>
    </row>
    <row r="22" spans="2:10" x14ac:dyDescent="0.35">
      <c r="B22" s="1" t="s">
        <v>87</v>
      </c>
      <c r="C22" s="53">
        <v>0</v>
      </c>
      <c r="D22" s="53">
        <v>0</v>
      </c>
      <c r="E22" s="53">
        <v>0</v>
      </c>
      <c r="F22" s="53">
        <v>0</v>
      </c>
      <c r="G22" s="13">
        <f>C22-D22-E22-F22</f>
        <v>0</v>
      </c>
      <c r="H22" s="53">
        <v>0</v>
      </c>
      <c r="I22" s="54">
        <v>0</v>
      </c>
      <c r="J22" s="23" t="b">
        <f>(C22-D22-E22-F22)=G22</f>
        <v>1</v>
      </c>
    </row>
    <row r="23" spans="2:10" x14ac:dyDescent="0.35">
      <c r="B23" s="38" t="s">
        <v>108</v>
      </c>
      <c r="C23" s="68">
        <v>0</v>
      </c>
      <c r="D23" s="68">
        <v>0</v>
      </c>
      <c r="E23" s="68">
        <v>0</v>
      </c>
      <c r="F23" s="68">
        <v>0</v>
      </c>
      <c r="G23" s="43">
        <f t="shared" ref="G23" si="10">C23-D23-E23-F23</f>
        <v>0</v>
      </c>
      <c r="H23" s="68">
        <v>0</v>
      </c>
      <c r="I23" s="69">
        <v>0</v>
      </c>
      <c r="J23" s="23" t="b">
        <f t="shared" ref="J23" si="11">(C23-D23-E23-F23)=G23</f>
        <v>1</v>
      </c>
    </row>
    <row r="24" spans="2:10" ht="11.5" customHeight="1" x14ac:dyDescent="0.35">
      <c r="B24" s="5" t="s">
        <v>109</v>
      </c>
    </row>
    <row r="25" spans="2:10" ht="9.65" customHeight="1" x14ac:dyDescent="0.35">
      <c r="B25" s="51" t="s">
        <v>110</v>
      </c>
      <c r="J25"/>
    </row>
    <row r="26" spans="2:10" ht="11.5" customHeight="1" x14ac:dyDescent="0.35">
      <c r="B26" s="50" t="s">
        <v>111</v>
      </c>
      <c r="J26"/>
    </row>
    <row r="27" spans="2:10" ht="7.5" customHeight="1" x14ac:dyDescent="0.35"/>
    <row r="28" spans="2:10" ht="14.5" customHeight="1" x14ac:dyDescent="0.35">
      <c r="B28" s="157" t="s">
        <v>182</v>
      </c>
      <c r="C28" s="158"/>
      <c r="E28" s="160" t="s">
        <v>95</v>
      </c>
      <c r="F28" s="161"/>
      <c r="G28" s="161"/>
      <c r="H28" s="161"/>
      <c r="I28" s="161"/>
    </row>
    <row r="29" spans="2:10" x14ac:dyDescent="0.35">
      <c r="B29" s="150"/>
      <c r="C29" s="153"/>
      <c r="E29" s="162"/>
      <c r="F29" s="163"/>
      <c r="G29" s="163"/>
      <c r="H29" s="163"/>
      <c r="I29" s="164"/>
    </row>
    <row r="30" spans="2:10" x14ac:dyDescent="0.35">
      <c r="B30" s="159"/>
      <c r="C30" s="153"/>
      <c r="E30" s="165"/>
      <c r="F30" s="166"/>
      <c r="G30" s="166"/>
      <c r="H30" s="166"/>
      <c r="I30" s="167"/>
    </row>
    <row r="31" spans="2:10" x14ac:dyDescent="0.35">
      <c r="B31" s="159"/>
      <c r="C31" s="153"/>
      <c r="E31" s="165"/>
      <c r="F31" s="166"/>
      <c r="G31" s="166"/>
      <c r="H31" s="166"/>
      <c r="I31" s="167"/>
    </row>
    <row r="32" spans="2:10" x14ac:dyDescent="0.35">
      <c r="B32" s="159"/>
      <c r="C32" s="153"/>
      <c r="E32" s="165"/>
      <c r="F32" s="166"/>
      <c r="G32" s="166"/>
      <c r="H32" s="166"/>
      <c r="I32" s="167"/>
    </row>
    <row r="33" spans="2:9" x14ac:dyDescent="0.35">
      <c r="B33" s="159"/>
      <c r="C33" s="153"/>
      <c r="E33" s="168"/>
      <c r="F33" s="169"/>
      <c r="G33" s="169"/>
      <c r="H33" s="169"/>
      <c r="I33" s="170"/>
    </row>
  </sheetData>
  <sheetProtection algorithmName="SHA-512" hashValue="Jm7U27PmF7L6qOtr731Nv+tIoldJ4/zq1rGPDHxWnp4ff0lAghhZnVCanyteNBXccjeToUrwcCAT83RgCQOkrQ==" saltValue="reJ9U94c5sasu9pI7+Gdvg==" spinCount="100000" sheet="1" objects="1" scenarios="1"/>
  <mergeCells count="6">
    <mergeCell ref="B28:C28"/>
    <mergeCell ref="B29:C33"/>
    <mergeCell ref="E28:I28"/>
    <mergeCell ref="E29:I33"/>
    <mergeCell ref="C2:D2"/>
    <mergeCell ref="G2:I2"/>
  </mergeCells>
  <conditionalFormatting sqref="J3:J23">
    <cfRule type="cellIs" dxfId="15" priority="7" operator="equal">
      <formula>FALSE</formula>
    </cfRule>
    <cfRule type="cellIs" dxfId="14" priority="8" operator="equal">
      <formula>TRUE</formula>
    </cfRule>
  </conditionalFormatting>
  <pageMargins left="0.25" right="0.25"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68D4-2DD7-4B2D-8214-A955BD50E7A2}">
  <sheetPr>
    <pageSetUpPr fitToPage="1"/>
  </sheetPr>
  <dimension ref="B1:J33"/>
  <sheetViews>
    <sheetView showGridLines="0" workbookViewId="0">
      <pane xSplit="2" ySplit="3" topLeftCell="C4" activePane="bottomRight" state="frozen"/>
      <selection pane="topRight" activeCell="B6" sqref="B6"/>
      <selection pane="bottomLeft" activeCell="B6" sqref="B6"/>
      <selection pane="bottomRight"/>
    </sheetView>
  </sheetViews>
  <sheetFormatPr defaultRowHeight="14.5" x14ac:dyDescent="0.35"/>
  <cols>
    <col min="1" max="1" width="1.81640625" customWidth="1"/>
    <col min="2" max="2" width="50.6328125" customWidth="1"/>
    <col min="3" max="9" width="11.453125" customWidth="1"/>
    <col min="10" max="10" width="8.7265625" style="21"/>
  </cols>
  <sheetData>
    <row r="1" spans="2:10" ht="18.5" x14ac:dyDescent="0.45">
      <c r="B1" s="7" t="s">
        <v>112</v>
      </c>
      <c r="G1" s="23"/>
    </row>
    <row r="2" spans="2:10" x14ac:dyDescent="0.35">
      <c r="C2" s="171"/>
      <c r="D2" s="171"/>
      <c r="G2" s="172"/>
      <c r="H2" s="173"/>
      <c r="I2" s="173"/>
    </row>
    <row r="3" spans="2:10" ht="47.5" customHeight="1" x14ac:dyDescent="0.35">
      <c r="B3" s="8" t="s">
        <v>63</v>
      </c>
      <c r="C3" s="9" t="s">
        <v>97</v>
      </c>
      <c r="D3" s="9" t="s">
        <v>98</v>
      </c>
      <c r="E3" s="9" t="s">
        <v>99</v>
      </c>
      <c r="F3" s="9" t="s">
        <v>100</v>
      </c>
      <c r="G3" s="9" t="s">
        <v>101</v>
      </c>
      <c r="H3" s="9" t="s">
        <v>102</v>
      </c>
      <c r="I3" s="11" t="s">
        <v>103</v>
      </c>
      <c r="J3" s="22" t="s">
        <v>104</v>
      </c>
    </row>
    <row r="4" spans="2:10" x14ac:dyDescent="0.35">
      <c r="B4" s="40" t="s">
        <v>69</v>
      </c>
      <c r="C4" s="41" t="s">
        <v>105</v>
      </c>
      <c r="D4" s="41" t="s">
        <v>105</v>
      </c>
      <c r="E4" s="41" t="s">
        <v>105</v>
      </c>
      <c r="F4" s="41" t="s">
        <v>105</v>
      </c>
      <c r="G4" s="41" t="s">
        <v>105</v>
      </c>
      <c r="H4" s="41" t="s">
        <v>105</v>
      </c>
      <c r="I4" s="42" t="s">
        <v>105</v>
      </c>
      <c r="J4" s="23"/>
    </row>
    <row r="5" spans="2:10" x14ac:dyDescent="0.35">
      <c r="B5" s="3" t="s">
        <v>113</v>
      </c>
      <c r="C5" s="53">
        <v>0</v>
      </c>
      <c r="D5" s="53">
        <v>0</v>
      </c>
      <c r="E5" s="53">
        <v>0</v>
      </c>
      <c r="F5" s="53">
        <v>0</v>
      </c>
      <c r="G5" s="13">
        <f t="shared" ref="G5:G6" si="0">C5-D5-E5-F5</f>
        <v>0</v>
      </c>
      <c r="H5" s="53">
        <v>0</v>
      </c>
      <c r="I5" s="54">
        <v>0</v>
      </c>
      <c r="J5" s="23" t="b">
        <f t="shared" ref="J5:J6" si="1">(C5-D5-E5-F5)=G5</f>
        <v>1</v>
      </c>
    </row>
    <row r="6" spans="2:10" x14ac:dyDescent="0.35">
      <c r="B6" s="1" t="s">
        <v>71</v>
      </c>
      <c r="C6" s="53">
        <v>0</v>
      </c>
      <c r="D6" s="53">
        <v>0</v>
      </c>
      <c r="E6" s="53">
        <v>0</v>
      </c>
      <c r="F6" s="53">
        <v>0</v>
      </c>
      <c r="G6" s="13">
        <f t="shared" si="0"/>
        <v>0</v>
      </c>
      <c r="H6" s="53">
        <v>0</v>
      </c>
      <c r="I6" s="54">
        <v>0</v>
      </c>
      <c r="J6" s="23" t="b">
        <f t="shared" si="1"/>
        <v>1</v>
      </c>
    </row>
    <row r="7" spans="2:10" x14ac:dyDescent="0.35">
      <c r="B7" s="1" t="s">
        <v>114</v>
      </c>
      <c r="C7" s="53">
        <v>0</v>
      </c>
      <c r="D7" s="53">
        <v>0</v>
      </c>
      <c r="E7" s="53">
        <v>0</v>
      </c>
      <c r="F7" s="53">
        <v>0</v>
      </c>
      <c r="G7" s="13">
        <f t="shared" ref="G7:G21" si="2">C7-D7-E7-F7</f>
        <v>0</v>
      </c>
      <c r="H7" s="53">
        <v>0</v>
      </c>
      <c r="I7" s="54">
        <v>0</v>
      </c>
      <c r="J7" s="23" t="b">
        <f t="shared" ref="J7:J21" si="3">(C7-D7-E7-F7)=G7</f>
        <v>1</v>
      </c>
    </row>
    <row r="8" spans="2:10" x14ac:dyDescent="0.35">
      <c r="B8" s="1" t="s">
        <v>73</v>
      </c>
      <c r="C8" s="53">
        <v>0</v>
      </c>
      <c r="D8" s="53">
        <v>0</v>
      </c>
      <c r="E8" s="53">
        <v>0</v>
      </c>
      <c r="F8" s="53">
        <v>0</v>
      </c>
      <c r="G8" s="13">
        <f t="shared" si="2"/>
        <v>0</v>
      </c>
      <c r="H8" s="53">
        <v>0</v>
      </c>
      <c r="I8" s="54">
        <v>0</v>
      </c>
      <c r="J8" s="23" t="b">
        <f t="shared" si="3"/>
        <v>1</v>
      </c>
    </row>
    <row r="9" spans="2:10" x14ac:dyDescent="0.35">
      <c r="B9" s="1" t="s">
        <v>74</v>
      </c>
      <c r="C9" s="53">
        <v>0</v>
      </c>
      <c r="D9" s="53">
        <v>0</v>
      </c>
      <c r="E9" s="53">
        <v>0</v>
      </c>
      <c r="F9" s="53">
        <v>0</v>
      </c>
      <c r="G9" s="13">
        <f t="shared" si="2"/>
        <v>0</v>
      </c>
      <c r="H9" s="53">
        <v>0</v>
      </c>
      <c r="I9" s="54">
        <v>0</v>
      </c>
      <c r="J9" s="23" t="b">
        <f t="shared" si="3"/>
        <v>1</v>
      </c>
    </row>
    <row r="10" spans="2:10" x14ac:dyDescent="0.35">
      <c r="B10" s="1" t="s">
        <v>75</v>
      </c>
      <c r="C10" s="53">
        <v>0</v>
      </c>
      <c r="D10" s="53">
        <v>0</v>
      </c>
      <c r="E10" s="53">
        <v>0</v>
      </c>
      <c r="F10" s="53">
        <v>0</v>
      </c>
      <c r="G10" s="13">
        <f>C10-D10-E10-F10</f>
        <v>0</v>
      </c>
      <c r="H10" s="53">
        <v>0</v>
      </c>
      <c r="I10" s="54">
        <v>0</v>
      </c>
      <c r="J10" s="23" t="b">
        <f>(C10-D10-E10-F10)=G10</f>
        <v>1</v>
      </c>
    </row>
    <row r="11" spans="2:10" x14ac:dyDescent="0.35">
      <c r="B11" s="4" t="s">
        <v>76</v>
      </c>
      <c r="C11" s="55">
        <v>0</v>
      </c>
      <c r="D11" s="55">
        <v>0</v>
      </c>
      <c r="E11" s="55">
        <v>0</v>
      </c>
      <c r="F11" s="55">
        <v>0</v>
      </c>
      <c r="G11" s="14">
        <f t="shared" si="2"/>
        <v>0</v>
      </c>
      <c r="H11" s="55">
        <v>0</v>
      </c>
      <c r="I11" s="56">
        <v>0</v>
      </c>
      <c r="J11" s="23" t="b">
        <f t="shared" si="3"/>
        <v>1</v>
      </c>
    </row>
    <row r="12" spans="2:10" x14ac:dyDescent="0.35">
      <c r="B12" s="15" t="s">
        <v>77</v>
      </c>
      <c r="C12" s="63">
        <v>0</v>
      </c>
      <c r="D12" s="63">
        <v>0</v>
      </c>
      <c r="E12" s="63">
        <v>0</v>
      </c>
      <c r="F12" s="63">
        <v>0</v>
      </c>
      <c r="G12" s="16">
        <f t="shared" si="2"/>
        <v>0</v>
      </c>
      <c r="H12" s="63">
        <v>0</v>
      </c>
      <c r="I12" s="65">
        <v>0</v>
      </c>
      <c r="J12" s="23" t="b">
        <f t="shared" si="3"/>
        <v>1</v>
      </c>
    </row>
    <row r="13" spans="2:10" x14ac:dyDescent="0.35">
      <c r="B13" s="1" t="s">
        <v>78</v>
      </c>
      <c r="C13" s="53">
        <v>0</v>
      </c>
      <c r="D13" s="53">
        <v>0</v>
      </c>
      <c r="E13" s="53">
        <v>0</v>
      </c>
      <c r="F13" s="53">
        <v>0</v>
      </c>
      <c r="G13" s="13">
        <f t="shared" ref="G13" si="4">C13-D13-E13-F13</f>
        <v>0</v>
      </c>
      <c r="H13" s="53">
        <v>0</v>
      </c>
      <c r="I13" s="54">
        <v>0</v>
      </c>
      <c r="J13" s="23" t="b">
        <f t="shared" ref="J13" si="5">(C13-D13-E13-F13)=G13</f>
        <v>1</v>
      </c>
    </row>
    <row r="14" spans="2:10" x14ac:dyDescent="0.35">
      <c r="B14" s="1" t="s">
        <v>79</v>
      </c>
      <c r="C14" s="53">
        <v>0</v>
      </c>
      <c r="D14" s="53">
        <v>0</v>
      </c>
      <c r="E14" s="53">
        <v>0</v>
      </c>
      <c r="F14" s="53">
        <v>0</v>
      </c>
      <c r="G14" s="13">
        <f t="shared" si="2"/>
        <v>0</v>
      </c>
      <c r="H14" s="53">
        <v>0</v>
      </c>
      <c r="I14" s="54">
        <v>0</v>
      </c>
      <c r="J14" s="23" t="b">
        <f t="shared" si="3"/>
        <v>1</v>
      </c>
    </row>
    <row r="15" spans="2:10" x14ac:dyDescent="0.35">
      <c r="B15" s="1" t="s">
        <v>80</v>
      </c>
      <c r="C15" s="53">
        <v>0</v>
      </c>
      <c r="D15" s="53">
        <v>0</v>
      </c>
      <c r="E15" s="53">
        <v>0</v>
      </c>
      <c r="F15" s="53">
        <v>0</v>
      </c>
      <c r="G15" s="13">
        <f t="shared" si="2"/>
        <v>0</v>
      </c>
      <c r="H15" s="53">
        <v>0</v>
      </c>
      <c r="I15" s="54">
        <v>0</v>
      </c>
      <c r="J15" s="23" t="b">
        <f t="shared" si="3"/>
        <v>1</v>
      </c>
    </row>
    <row r="16" spans="2:10" x14ac:dyDescent="0.35">
      <c r="B16" s="4" t="s">
        <v>81</v>
      </c>
      <c r="C16" s="64">
        <v>0</v>
      </c>
      <c r="D16" s="64">
        <v>0</v>
      </c>
      <c r="E16" s="64">
        <v>0</v>
      </c>
      <c r="F16" s="64">
        <v>0</v>
      </c>
      <c r="G16" s="19">
        <f>C16-D16-E16-F16</f>
        <v>0</v>
      </c>
      <c r="H16" s="64">
        <v>0</v>
      </c>
      <c r="I16" s="66">
        <v>0</v>
      </c>
      <c r="J16" s="23" t="b">
        <f>(C16-D16-E16-F16)=G16</f>
        <v>1</v>
      </c>
    </row>
    <row r="17" spans="2:10" x14ac:dyDescent="0.35">
      <c r="B17" s="3" t="s">
        <v>82</v>
      </c>
      <c r="C17" s="57">
        <v>0</v>
      </c>
      <c r="D17" s="57">
        <v>0</v>
      </c>
      <c r="E17" s="57">
        <v>0</v>
      </c>
      <c r="F17" s="57">
        <v>0</v>
      </c>
      <c r="G17" s="12">
        <f t="shared" si="2"/>
        <v>0</v>
      </c>
      <c r="H17" s="57">
        <v>0</v>
      </c>
      <c r="I17" s="58">
        <v>0</v>
      </c>
      <c r="J17" s="23" t="b">
        <f t="shared" si="3"/>
        <v>1</v>
      </c>
    </row>
    <row r="18" spans="2:10" x14ac:dyDescent="0.35">
      <c r="B18" s="1" t="s">
        <v>83</v>
      </c>
      <c r="C18" s="53">
        <v>0</v>
      </c>
      <c r="D18" s="53">
        <v>0</v>
      </c>
      <c r="E18" s="53">
        <v>0</v>
      </c>
      <c r="F18" s="53">
        <v>0</v>
      </c>
      <c r="G18" s="13">
        <f>C18-D18-E18-F18</f>
        <v>0</v>
      </c>
      <c r="H18" s="53">
        <v>0</v>
      </c>
      <c r="I18" s="54">
        <v>0</v>
      </c>
      <c r="J18" s="23" t="b">
        <f>(C18-D18-E18-F18)=G18</f>
        <v>1</v>
      </c>
    </row>
    <row r="19" spans="2:10" x14ac:dyDescent="0.35">
      <c r="B19" s="1" t="s">
        <v>84</v>
      </c>
      <c r="C19" s="53">
        <v>0</v>
      </c>
      <c r="D19" s="53">
        <v>0</v>
      </c>
      <c r="E19" s="53">
        <v>0</v>
      </c>
      <c r="F19" s="53">
        <v>0</v>
      </c>
      <c r="G19" s="13">
        <f>C19-D19-E19-F19</f>
        <v>0</v>
      </c>
      <c r="H19" s="53">
        <v>0</v>
      </c>
      <c r="I19" s="54">
        <v>0</v>
      </c>
      <c r="J19" s="23" t="b">
        <f>(C19-D19-E19-F19)=G19</f>
        <v>1</v>
      </c>
    </row>
    <row r="20" spans="2:10" x14ac:dyDescent="0.35">
      <c r="B20" s="1" t="s">
        <v>85</v>
      </c>
      <c r="C20" s="53">
        <v>0</v>
      </c>
      <c r="D20" s="53">
        <v>0</v>
      </c>
      <c r="E20" s="53">
        <v>0</v>
      </c>
      <c r="F20" s="53">
        <v>0</v>
      </c>
      <c r="G20" s="13">
        <f t="shared" ref="G20" si="6">C20-D20-E20-F20</f>
        <v>0</v>
      </c>
      <c r="H20" s="53">
        <v>0</v>
      </c>
      <c r="I20" s="54">
        <v>0</v>
      </c>
      <c r="J20" s="23" t="b">
        <f t="shared" ref="J20" si="7">(C20-D20-E20-F20)=G20</f>
        <v>1</v>
      </c>
    </row>
    <row r="21" spans="2:10" x14ac:dyDescent="0.35">
      <c r="B21" s="1" t="s">
        <v>86</v>
      </c>
      <c r="C21" s="53">
        <v>0</v>
      </c>
      <c r="D21" s="53">
        <v>0</v>
      </c>
      <c r="E21" s="53">
        <v>0</v>
      </c>
      <c r="F21" s="53">
        <v>0</v>
      </c>
      <c r="G21" s="13">
        <f t="shared" si="2"/>
        <v>0</v>
      </c>
      <c r="H21" s="53">
        <v>0</v>
      </c>
      <c r="I21" s="54">
        <v>0</v>
      </c>
      <c r="J21" s="23" t="b">
        <f t="shared" si="3"/>
        <v>1</v>
      </c>
    </row>
    <row r="22" spans="2:10" x14ac:dyDescent="0.35">
      <c r="B22" s="1" t="s">
        <v>87</v>
      </c>
      <c r="C22" s="53">
        <v>0</v>
      </c>
      <c r="D22" s="53">
        <v>0</v>
      </c>
      <c r="E22" s="53">
        <v>0</v>
      </c>
      <c r="F22" s="53">
        <v>0</v>
      </c>
      <c r="G22" s="13">
        <f>C22-D22-E22-F22</f>
        <v>0</v>
      </c>
      <c r="H22" s="53">
        <v>0</v>
      </c>
      <c r="I22" s="54">
        <v>0</v>
      </c>
      <c r="J22" s="23" t="b">
        <f>(C22-D22-E22-F22)=G22</f>
        <v>1</v>
      </c>
    </row>
    <row r="23" spans="2:10" x14ac:dyDescent="0.35">
      <c r="B23" s="38" t="s">
        <v>108</v>
      </c>
      <c r="C23" s="68">
        <v>0</v>
      </c>
      <c r="D23" s="68">
        <v>0</v>
      </c>
      <c r="E23" s="68">
        <v>0</v>
      </c>
      <c r="F23" s="68">
        <v>0</v>
      </c>
      <c r="G23" s="43">
        <f t="shared" ref="G23" si="8">C23-D23-E23-F23</f>
        <v>0</v>
      </c>
      <c r="H23" s="68">
        <v>0</v>
      </c>
      <c r="I23" s="69">
        <v>0</v>
      </c>
      <c r="J23" s="23" t="b">
        <f t="shared" ref="J23" si="9">(C23-D23-E23-F23)=G23</f>
        <v>1</v>
      </c>
    </row>
    <row r="24" spans="2:10" ht="11.5" customHeight="1" x14ac:dyDescent="0.35">
      <c r="B24" s="5" t="s">
        <v>109</v>
      </c>
    </row>
    <row r="25" spans="2:10" ht="9.65" customHeight="1" x14ac:dyDescent="0.35">
      <c r="B25" s="51" t="s">
        <v>110</v>
      </c>
      <c r="J25"/>
    </row>
    <row r="26" spans="2:10" ht="11.5" customHeight="1" x14ac:dyDescent="0.35">
      <c r="B26" s="50" t="s">
        <v>111</v>
      </c>
      <c r="J26"/>
    </row>
    <row r="27" spans="2:10" ht="7.5" customHeight="1" x14ac:dyDescent="0.35"/>
    <row r="28" spans="2:10" ht="14.5" customHeight="1" x14ac:dyDescent="0.35">
      <c r="B28" s="157" t="s">
        <v>182</v>
      </c>
      <c r="C28" s="158"/>
      <c r="E28" s="160" t="s">
        <v>95</v>
      </c>
      <c r="F28" s="161"/>
      <c r="G28" s="161"/>
      <c r="H28" s="161"/>
      <c r="I28" s="161"/>
    </row>
    <row r="29" spans="2:10" x14ac:dyDescent="0.35">
      <c r="B29" s="150"/>
      <c r="C29" s="153"/>
      <c r="E29" s="162"/>
      <c r="F29" s="163"/>
      <c r="G29" s="163"/>
      <c r="H29" s="163"/>
      <c r="I29" s="164"/>
    </row>
    <row r="30" spans="2:10" x14ac:dyDescent="0.35">
      <c r="B30" s="159"/>
      <c r="C30" s="153"/>
      <c r="E30" s="165"/>
      <c r="F30" s="166"/>
      <c r="G30" s="166"/>
      <c r="H30" s="166"/>
      <c r="I30" s="167"/>
    </row>
    <row r="31" spans="2:10" x14ac:dyDescent="0.35">
      <c r="B31" s="159"/>
      <c r="C31" s="153"/>
      <c r="E31" s="165"/>
      <c r="F31" s="166"/>
      <c r="G31" s="166"/>
      <c r="H31" s="166"/>
      <c r="I31" s="167"/>
    </row>
    <row r="32" spans="2:10" x14ac:dyDescent="0.35">
      <c r="B32" s="159"/>
      <c r="C32" s="153"/>
      <c r="E32" s="165"/>
      <c r="F32" s="166"/>
      <c r="G32" s="166"/>
      <c r="H32" s="166"/>
      <c r="I32" s="167"/>
    </row>
    <row r="33" spans="2:9" x14ac:dyDescent="0.35">
      <c r="B33" s="159"/>
      <c r="C33" s="153"/>
      <c r="E33" s="168"/>
      <c r="F33" s="169"/>
      <c r="G33" s="169"/>
      <c r="H33" s="169"/>
      <c r="I33" s="170"/>
    </row>
  </sheetData>
  <sheetProtection algorithmName="SHA-512" hashValue="UJLlC9HIuw3BWBis9KkYg1wAvef2KGISPve6iomzYUdJyl321CCIhJbzZigYPohQoO6q6IAZFHTpmWs1se23tA==" saltValue="sYccJOOHpmwUfXSZzEDl3Q==" spinCount="100000" sheet="1" objects="1" scenarios="1"/>
  <mergeCells count="6">
    <mergeCell ref="B28:C28"/>
    <mergeCell ref="E28:I28"/>
    <mergeCell ref="B29:C33"/>
    <mergeCell ref="E29:I33"/>
    <mergeCell ref="C2:D2"/>
    <mergeCell ref="G2:I2"/>
  </mergeCells>
  <conditionalFormatting sqref="J3:J23">
    <cfRule type="cellIs" dxfId="13" priority="5" operator="equal">
      <formula>FALSE</formula>
    </cfRule>
    <cfRule type="cellIs" dxfId="12" priority="6" operator="equal">
      <formula>TRUE</formula>
    </cfRule>
  </conditionalFormatting>
  <pageMargins left="0.25" right="0.25"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A575-519A-4D70-8D0B-6F67FED41C27}">
  <sheetPr>
    <pageSetUpPr fitToPage="1"/>
  </sheetPr>
  <dimension ref="B1:I34"/>
  <sheetViews>
    <sheetView showGridLines="0" workbookViewId="0">
      <pane xSplit="2" ySplit="3" topLeftCell="C4" activePane="bottomRight" state="frozen"/>
      <selection pane="topRight" activeCell="A11" sqref="A11"/>
      <selection pane="bottomLeft" activeCell="A11" sqref="A11"/>
      <selection pane="bottomRight" activeCell="A16" sqref="A16"/>
    </sheetView>
  </sheetViews>
  <sheetFormatPr defaultRowHeight="14.5" x14ac:dyDescent="0.35"/>
  <cols>
    <col min="1" max="1" width="1.81640625" customWidth="1"/>
    <col min="2" max="2" width="48.453125" customWidth="1"/>
    <col min="3" max="4" width="20.453125" customWidth="1"/>
    <col min="5" max="5" width="4.81640625" customWidth="1"/>
    <col min="6" max="6" width="23.26953125" customWidth="1"/>
    <col min="7" max="9" width="14.453125" customWidth="1"/>
  </cols>
  <sheetData>
    <row r="1" spans="2:9" ht="18.5" x14ac:dyDescent="0.45">
      <c r="B1" s="7" t="s">
        <v>115</v>
      </c>
    </row>
    <row r="3" spans="2:9" ht="47.5" customHeight="1" x14ac:dyDescent="0.35">
      <c r="B3" s="8" t="s">
        <v>63</v>
      </c>
      <c r="C3" s="9" t="s">
        <v>116</v>
      </c>
      <c r="D3" s="11" t="s">
        <v>117</v>
      </c>
      <c r="F3" s="174" t="s">
        <v>118</v>
      </c>
      <c r="G3" s="175"/>
      <c r="H3" s="175"/>
      <c r="I3" s="176"/>
    </row>
    <row r="4" spans="2:9" x14ac:dyDescent="0.35">
      <c r="B4" s="35" t="s">
        <v>69</v>
      </c>
      <c r="C4" s="44" t="s">
        <v>105</v>
      </c>
      <c r="D4" s="45" t="s">
        <v>105</v>
      </c>
      <c r="F4" s="125" t="s">
        <v>119</v>
      </c>
      <c r="G4" s="126" t="s">
        <v>120</v>
      </c>
      <c r="H4" s="126" t="s">
        <v>119</v>
      </c>
      <c r="I4" s="127" t="s">
        <v>121</v>
      </c>
    </row>
    <row r="5" spans="2:9" x14ac:dyDescent="0.35">
      <c r="B5" s="3" t="s">
        <v>122</v>
      </c>
      <c r="C5" s="31" t="s">
        <v>105</v>
      </c>
      <c r="D5" s="32" t="s">
        <v>105</v>
      </c>
      <c r="F5" s="184" t="s">
        <v>123</v>
      </c>
      <c r="G5" s="180">
        <v>0</v>
      </c>
      <c r="H5" s="180">
        <v>0</v>
      </c>
      <c r="I5" s="177">
        <f>IFERROR(H5/G5-1,0)</f>
        <v>0</v>
      </c>
    </row>
    <row r="6" spans="2:9" x14ac:dyDescent="0.35">
      <c r="B6" s="1" t="s">
        <v>71</v>
      </c>
      <c r="C6" s="53">
        <v>0</v>
      </c>
      <c r="D6" s="54">
        <v>0</v>
      </c>
      <c r="F6" s="187"/>
      <c r="G6" s="180"/>
      <c r="H6" s="180"/>
      <c r="I6" s="177"/>
    </row>
    <row r="7" spans="2:9" x14ac:dyDescent="0.35">
      <c r="B7" s="1" t="s">
        <v>124</v>
      </c>
      <c r="C7" s="53">
        <v>0</v>
      </c>
      <c r="D7" s="54">
        <v>0</v>
      </c>
      <c r="F7" s="187"/>
      <c r="G7" s="180"/>
      <c r="H7" s="180"/>
      <c r="I7" s="177"/>
    </row>
    <row r="8" spans="2:9" x14ac:dyDescent="0.35">
      <c r="B8" s="1" t="s">
        <v>73</v>
      </c>
      <c r="C8" s="53">
        <v>0</v>
      </c>
      <c r="D8" s="54">
        <v>0</v>
      </c>
      <c r="F8" s="184" t="s">
        <v>125</v>
      </c>
      <c r="G8" s="188">
        <f>H5</f>
        <v>0</v>
      </c>
      <c r="H8" s="180">
        <v>0</v>
      </c>
      <c r="I8" s="177">
        <f t="shared" ref="I8" si="0">IFERROR(H8/G8-1,0)</f>
        <v>0</v>
      </c>
    </row>
    <row r="9" spans="2:9" x14ac:dyDescent="0.35">
      <c r="B9" s="1" t="s">
        <v>74</v>
      </c>
      <c r="C9" s="53">
        <v>0</v>
      </c>
      <c r="D9" s="54">
        <v>0</v>
      </c>
      <c r="F9" s="184"/>
      <c r="G9" s="188"/>
      <c r="H9" s="180"/>
      <c r="I9" s="177"/>
    </row>
    <row r="10" spans="2:9" x14ac:dyDescent="0.35">
      <c r="B10" s="1" t="s">
        <v>75</v>
      </c>
      <c r="C10" s="53">
        <v>0</v>
      </c>
      <c r="D10" s="54">
        <v>0</v>
      </c>
      <c r="F10" s="184"/>
      <c r="G10" s="188"/>
      <c r="H10" s="180"/>
      <c r="I10" s="177"/>
    </row>
    <row r="11" spans="2:9" x14ac:dyDescent="0.35">
      <c r="B11" s="4" t="s">
        <v>76</v>
      </c>
      <c r="C11" s="55">
        <v>0</v>
      </c>
      <c r="D11" s="56">
        <v>0</v>
      </c>
      <c r="F11" s="185" t="s">
        <v>126</v>
      </c>
      <c r="G11" s="181">
        <f>G5</f>
        <v>0</v>
      </c>
      <c r="H11" s="181">
        <f>H8</f>
        <v>0</v>
      </c>
      <c r="I11" s="178">
        <f t="shared" ref="I11" si="1">IFERROR(H11/G11-1,0)</f>
        <v>0</v>
      </c>
    </row>
    <row r="12" spans="2:9" x14ac:dyDescent="0.35">
      <c r="B12" s="3" t="s">
        <v>77</v>
      </c>
      <c r="C12" s="57">
        <v>0</v>
      </c>
      <c r="D12" s="58">
        <v>0</v>
      </c>
      <c r="F12" s="185"/>
      <c r="G12" s="181"/>
      <c r="H12" s="181"/>
      <c r="I12" s="178"/>
    </row>
    <row r="13" spans="2:9" x14ac:dyDescent="0.35">
      <c r="B13" s="1" t="s">
        <v>78</v>
      </c>
      <c r="C13" s="53">
        <v>0</v>
      </c>
      <c r="D13" s="54">
        <v>0</v>
      </c>
      <c r="F13" s="186"/>
      <c r="G13" s="182"/>
      <c r="H13" s="182"/>
      <c r="I13" s="179"/>
    </row>
    <row r="14" spans="2:9" x14ac:dyDescent="0.35">
      <c r="B14" s="1" t="s">
        <v>79</v>
      </c>
      <c r="C14" s="53">
        <v>0</v>
      </c>
      <c r="D14" s="54">
        <v>0</v>
      </c>
    </row>
    <row r="15" spans="2:9" x14ac:dyDescent="0.35">
      <c r="B15" s="1" t="s">
        <v>80</v>
      </c>
      <c r="C15" s="53">
        <v>0</v>
      </c>
      <c r="D15" s="54">
        <v>0</v>
      </c>
    </row>
    <row r="16" spans="2:9" x14ac:dyDescent="0.35">
      <c r="B16" s="4" t="s">
        <v>81</v>
      </c>
      <c r="C16" s="55">
        <v>0</v>
      </c>
      <c r="D16" s="56">
        <v>0</v>
      </c>
    </row>
    <row r="17" spans="2:4" x14ac:dyDescent="0.35">
      <c r="B17" s="3" t="s">
        <v>82</v>
      </c>
      <c r="C17" s="12" t="s">
        <v>105</v>
      </c>
      <c r="D17" s="32" t="s">
        <v>105</v>
      </c>
    </row>
    <row r="18" spans="2:4" x14ac:dyDescent="0.35">
      <c r="B18" s="1" t="s">
        <v>83</v>
      </c>
      <c r="C18" s="13" t="s">
        <v>105</v>
      </c>
      <c r="D18" s="30" t="s">
        <v>105</v>
      </c>
    </row>
    <row r="19" spans="2:4" x14ac:dyDescent="0.35">
      <c r="B19" s="1" t="s">
        <v>84</v>
      </c>
      <c r="C19" s="53">
        <v>0</v>
      </c>
      <c r="D19" s="54">
        <v>0</v>
      </c>
    </row>
    <row r="20" spans="2:4" x14ac:dyDescent="0.35">
      <c r="B20" s="1" t="s">
        <v>85</v>
      </c>
      <c r="C20" s="13" t="s">
        <v>105</v>
      </c>
      <c r="D20" s="30" t="s">
        <v>105</v>
      </c>
    </row>
    <row r="21" spans="2:4" x14ac:dyDescent="0.35">
      <c r="B21" s="1" t="s">
        <v>86</v>
      </c>
      <c r="C21" s="13" t="s">
        <v>105</v>
      </c>
      <c r="D21" s="30" t="s">
        <v>105</v>
      </c>
    </row>
    <row r="22" spans="2:4" x14ac:dyDescent="0.35">
      <c r="B22" s="1" t="s">
        <v>87</v>
      </c>
      <c r="C22" s="13" t="s">
        <v>105</v>
      </c>
      <c r="D22" s="30" t="s">
        <v>105</v>
      </c>
    </row>
    <row r="23" spans="2:4" x14ac:dyDescent="0.35">
      <c r="B23" s="40" t="s">
        <v>108</v>
      </c>
      <c r="C23" s="59">
        <v>0</v>
      </c>
      <c r="D23" s="60">
        <v>0</v>
      </c>
    </row>
    <row r="24" spans="2:4" x14ac:dyDescent="0.35">
      <c r="B24" s="29" t="s">
        <v>89</v>
      </c>
      <c r="C24" s="61">
        <v>0</v>
      </c>
      <c r="D24" s="62">
        <v>0</v>
      </c>
    </row>
    <row r="25" spans="2:4" ht="11.5" customHeight="1" x14ac:dyDescent="0.35">
      <c r="B25" s="5" t="s">
        <v>127</v>
      </c>
    </row>
    <row r="26" spans="2:4" ht="11.5" customHeight="1" x14ac:dyDescent="0.35">
      <c r="B26" s="6" t="s">
        <v>128</v>
      </c>
    </row>
    <row r="27" spans="2:4" ht="12" customHeight="1" x14ac:dyDescent="0.35">
      <c r="B27" s="6" t="s">
        <v>129</v>
      </c>
    </row>
    <row r="28" spans="2:4" ht="11.5" customHeight="1" x14ac:dyDescent="0.35">
      <c r="B28" s="50" t="s">
        <v>130</v>
      </c>
    </row>
    <row r="29" spans="2:4" ht="11.5" customHeight="1" x14ac:dyDescent="0.35">
      <c r="B29" s="50" t="s">
        <v>131</v>
      </c>
    </row>
    <row r="30" spans="2:4" ht="8.15" customHeight="1" x14ac:dyDescent="0.35"/>
    <row r="31" spans="2:4" x14ac:dyDescent="0.35">
      <c r="B31" s="148" t="s">
        <v>95</v>
      </c>
      <c r="C31" s="154"/>
      <c r="D31" s="149"/>
    </row>
    <row r="32" spans="2:4" x14ac:dyDescent="0.35">
      <c r="B32" s="146"/>
      <c r="C32" s="183"/>
      <c r="D32" s="147"/>
    </row>
    <row r="33" spans="2:4" x14ac:dyDescent="0.35">
      <c r="B33" s="146"/>
      <c r="C33" s="183"/>
      <c r="D33" s="147"/>
    </row>
    <row r="34" spans="2:4" x14ac:dyDescent="0.35">
      <c r="B34" s="146"/>
      <c r="C34" s="183"/>
      <c r="D34" s="147"/>
    </row>
  </sheetData>
  <sheetProtection algorithmName="SHA-512" hashValue="fFRenSNfBPhX6xiEyb0xGXxWbq9x4Jj1MCD7Ve/MQydaVz5Vn0rH6n1UJyeAiaaaWoI6pCDlS+ofi5yvS6TwRQ==" saltValue="e9fa1efcrmc+RR9kFZK4Lw==" spinCount="100000" sheet="1" objects="1" scenarios="1"/>
  <mergeCells count="15">
    <mergeCell ref="B32:D34"/>
    <mergeCell ref="F8:F10"/>
    <mergeCell ref="F11:F13"/>
    <mergeCell ref="F5:F7"/>
    <mergeCell ref="G5:G7"/>
    <mergeCell ref="G8:G10"/>
    <mergeCell ref="G11:G13"/>
    <mergeCell ref="F3:I3"/>
    <mergeCell ref="I5:I7"/>
    <mergeCell ref="I8:I10"/>
    <mergeCell ref="I11:I13"/>
    <mergeCell ref="B31:D31"/>
    <mergeCell ref="H5:H7"/>
    <mergeCell ref="H8:H10"/>
    <mergeCell ref="H11:H13"/>
  </mergeCells>
  <pageMargins left="0.25" right="0.25" top="0.75" bottom="0.75" header="0.3" footer="0.3"/>
  <pageSetup scale="89" orientation="landscape" r:id="rId1"/>
  <ignoredErrors>
    <ignoredError sqref="G11:H11 G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20CF-EA29-40E8-832A-3EFE00836F1E}">
  <sheetPr>
    <pageSetUpPr fitToPage="1"/>
  </sheetPr>
  <dimension ref="B1:M31"/>
  <sheetViews>
    <sheetView showGridLines="0" workbookViewId="0">
      <pane xSplit="2" ySplit="3" topLeftCell="E4" activePane="bottomRight" state="frozen"/>
      <selection pane="topRight" activeCell="A11" sqref="A11"/>
      <selection pane="bottomLeft" activeCell="A11" sqref="A11"/>
      <selection pane="bottomRight" activeCell="M3" sqref="M3"/>
    </sheetView>
  </sheetViews>
  <sheetFormatPr defaultRowHeight="14.5" x14ac:dyDescent="0.35"/>
  <cols>
    <col min="1" max="1" width="1.81640625" customWidth="1"/>
    <col min="2" max="2" width="48.54296875" customWidth="1"/>
    <col min="3" max="12" width="11.453125" customWidth="1"/>
    <col min="13" max="13" width="8.7265625" style="21"/>
  </cols>
  <sheetData>
    <row r="1" spans="2:13" ht="18.5" x14ac:dyDescent="0.45">
      <c r="B1" s="7" t="s">
        <v>132</v>
      </c>
      <c r="F1" s="28"/>
    </row>
    <row r="2" spans="2:13" x14ac:dyDescent="0.35">
      <c r="C2" s="171"/>
      <c r="D2" s="171"/>
      <c r="F2" s="189" t="s">
        <v>133</v>
      </c>
      <c r="G2" s="155"/>
      <c r="H2" s="155"/>
      <c r="I2" s="155"/>
      <c r="J2" s="155"/>
      <c r="K2" s="155"/>
      <c r="L2" s="156"/>
    </row>
    <row r="3" spans="2:13" ht="47.5" customHeight="1" x14ac:dyDescent="0.35">
      <c r="B3" s="8" t="s">
        <v>63</v>
      </c>
      <c r="C3" s="9" t="s">
        <v>134</v>
      </c>
      <c r="D3" s="9" t="s">
        <v>135</v>
      </c>
      <c r="E3" s="9" t="s">
        <v>136</v>
      </c>
      <c r="F3" s="9" t="s">
        <v>137</v>
      </c>
      <c r="G3" s="9" t="s">
        <v>138</v>
      </c>
      <c r="H3" s="123" t="s">
        <v>139</v>
      </c>
      <c r="I3" s="123" t="s">
        <v>140</v>
      </c>
      <c r="J3" s="123" t="s">
        <v>141</v>
      </c>
      <c r="K3" s="123" t="s">
        <v>142</v>
      </c>
      <c r="L3" s="124" t="s">
        <v>143</v>
      </c>
      <c r="M3" s="22" t="s">
        <v>104</v>
      </c>
    </row>
    <row r="4" spans="2:13" x14ac:dyDescent="0.35">
      <c r="B4" s="35" t="s">
        <v>69</v>
      </c>
      <c r="C4" s="46" t="s">
        <v>105</v>
      </c>
      <c r="D4" s="46" t="s">
        <v>105</v>
      </c>
      <c r="E4" s="46" t="s">
        <v>105</v>
      </c>
      <c r="F4" s="46" t="s">
        <v>105</v>
      </c>
      <c r="G4" s="46" t="s">
        <v>105</v>
      </c>
      <c r="H4" s="46" t="s">
        <v>105</v>
      </c>
      <c r="I4" s="46" t="s">
        <v>105</v>
      </c>
      <c r="J4" s="46" t="s">
        <v>105</v>
      </c>
      <c r="K4" s="46" t="s">
        <v>105</v>
      </c>
      <c r="L4" s="45" t="s">
        <v>105</v>
      </c>
      <c r="M4" s="33"/>
    </row>
    <row r="5" spans="2:13" x14ac:dyDescent="0.35">
      <c r="B5" s="3" t="s">
        <v>106</v>
      </c>
      <c r="C5" s="12" t="s">
        <v>105</v>
      </c>
      <c r="D5" s="12" t="s">
        <v>105</v>
      </c>
      <c r="E5" s="12" t="s">
        <v>105</v>
      </c>
      <c r="F5" s="12" t="s">
        <v>105</v>
      </c>
      <c r="G5" s="12" t="s">
        <v>105</v>
      </c>
      <c r="H5" s="12" t="s">
        <v>105</v>
      </c>
      <c r="I5" s="12" t="s">
        <v>105</v>
      </c>
      <c r="J5" s="12" t="s">
        <v>105</v>
      </c>
      <c r="K5" s="12" t="s">
        <v>105</v>
      </c>
      <c r="L5" s="32" t="s">
        <v>105</v>
      </c>
      <c r="M5" s="23"/>
    </row>
    <row r="6" spans="2:13" x14ac:dyDescent="0.35">
      <c r="B6" s="1" t="s">
        <v>71</v>
      </c>
      <c r="C6" s="53">
        <v>0</v>
      </c>
      <c r="D6" s="53">
        <v>0</v>
      </c>
      <c r="E6" s="13">
        <f>MAX(C6-D6,0)</f>
        <v>0</v>
      </c>
      <c r="F6" s="53">
        <v>0</v>
      </c>
      <c r="G6" s="53">
        <v>0</v>
      </c>
      <c r="H6" s="53">
        <v>0</v>
      </c>
      <c r="I6" s="53">
        <v>0</v>
      </c>
      <c r="J6" s="53">
        <v>0</v>
      </c>
      <c r="K6" s="53">
        <v>0</v>
      </c>
      <c r="L6" s="54">
        <v>0</v>
      </c>
      <c r="M6" s="23" t="b">
        <f>ROUND(SUM(F6:L6),3)=ROUND(E6,3)</f>
        <v>1</v>
      </c>
    </row>
    <row r="7" spans="2:13" x14ac:dyDescent="0.35">
      <c r="B7" s="1" t="s">
        <v>107</v>
      </c>
      <c r="C7" s="53">
        <v>0</v>
      </c>
      <c r="D7" s="53">
        <v>0</v>
      </c>
      <c r="E7" s="13">
        <f t="shared" ref="E7:E16" si="0">MAX(C7-D7,0)</f>
        <v>0</v>
      </c>
      <c r="F7" s="53">
        <v>0</v>
      </c>
      <c r="G7" s="53">
        <v>0</v>
      </c>
      <c r="H7" s="53">
        <v>0</v>
      </c>
      <c r="I7" s="53">
        <v>0</v>
      </c>
      <c r="J7" s="53">
        <v>0</v>
      </c>
      <c r="K7" s="53">
        <v>0</v>
      </c>
      <c r="L7" s="54">
        <v>0</v>
      </c>
      <c r="M7" s="23" t="b">
        <f>ROUND(SUM(F7:L7),3)=ROUND(E7,3)</f>
        <v>1</v>
      </c>
    </row>
    <row r="8" spans="2:13" x14ac:dyDescent="0.35">
      <c r="B8" s="1" t="s">
        <v>73</v>
      </c>
      <c r="C8" s="53">
        <v>0</v>
      </c>
      <c r="D8" s="53">
        <v>0</v>
      </c>
      <c r="E8" s="13">
        <f t="shared" si="0"/>
        <v>0</v>
      </c>
      <c r="F8" s="53">
        <v>0</v>
      </c>
      <c r="G8" s="53">
        <v>0</v>
      </c>
      <c r="H8" s="53">
        <v>0</v>
      </c>
      <c r="I8" s="53">
        <v>0</v>
      </c>
      <c r="J8" s="53">
        <v>0</v>
      </c>
      <c r="K8" s="53">
        <v>0</v>
      </c>
      <c r="L8" s="54">
        <v>0</v>
      </c>
      <c r="M8" s="23" t="b">
        <f t="shared" ref="M8:M16" si="1">ROUND(SUM(F8:L8),3)=ROUND(E8,3)</f>
        <v>1</v>
      </c>
    </row>
    <row r="9" spans="2:13" x14ac:dyDescent="0.35">
      <c r="B9" s="1" t="s">
        <v>74</v>
      </c>
      <c r="C9" s="53">
        <v>0</v>
      </c>
      <c r="D9" s="53">
        <v>0</v>
      </c>
      <c r="E9" s="13">
        <f t="shared" si="0"/>
        <v>0</v>
      </c>
      <c r="F9" s="53">
        <v>0</v>
      </c>
      <c r="G9" s="53">
        <v>0</v>
      </c>
      <c r="H9" s="53">
        <v>0</v>
      </c>
      <c r="I9" s="53">
        <v>0</v>
      </c>
      <c r="J9" s="53">
        <v>0</v>
      </c>
      <c r="K9" s="53">
        <v>0</v>
      </c>
      <c r="L9" s="54">
        <v>0</v>
      </c>
      <c r="M9" s="23" t="b">
        <f t="shared" si="1"/>
        <v>1</v>
      </c>
    </row>
    <row r="10" spans="2:13" x14ac:dyDescent="0.35">
      <c r="B10" s="1" t="s">
        <v>75</v>
      </c>
      <c r="C10" s="53">
        <v>0</v>
      </c>
      <c r="D10" s="53">
        <v>0</v>
      </c>
      <c r="E10" s="13">
        <f t="shared" si="0"/>
        <v>0</v>
      </c>
      <c r="F10" s="53">
        <v>0</v>
      </c>
      <c r="G10" s="53">
        <v>0</v>
      </c>
      <c r="H10" s="53">
        <v>0</v>
      </c>
      <c r="I10" s="53">
        <v>0</v>
      </c>
      <c r="J10" s="53">
        <v>0</v>
      </c>
      <c r="K10" s="53">
        <v>0</v>
      </c>
      <c r="L10" s="54">
        <v>0</v>
      </c>
      <c r="M10" s="23" t="b">
        <f t="shared" si="1"/>
        <v>1</v>
      </c>
    </row>
    <row r="11" spans="2:13" x14ac:dyDescent="0.35">
      <c r="B11" s="4" t="s">
        <v>76</v>
      </c>
      <c r="C11" s="55">
        <v>0</v>
      </c>
      <c r="D11" s="55">
        <v>0</v>
      </c>
      <c r="E11" s="14">
        <f t="shared" si="0"/>
        <v>0</v>
      </c>
      <c r="F11" s="55">
        <v>0</v>
      </c>
      <c r="G11" s="55">
        <v>0</v>
      </c>
      <c r="H11" s="55">
        <v>0</v>
      </c>
      <c r="I11" s="55">
        <v>0</v>
      </c>
      <c r="J11" s="55">
        <v>0</v>
      </c>
      <c r="K11" s="55">
        <v>0</v>
      </c>
      <c r="L11" s="56">
        <v>0</v>
      </c>
      <c r="M11" s="23" t="b">
        <f t="shared" si="1"/>
        <v>1</v>
      </c>
    </row>
    <row r="12" spans="2:13" x14ac:dyDescent="0.35">
      <c r="B12" s="15" t="s">
        <v>77</v>
      </c>
      <c r="C12" s="63">
        <v>0</v>
      </c>
      <c r="D12" s="63">
        <v>0</v>
      </c>
      <c r="E12" s="16">
        <f t="shared" si="0"/>
        <v>0</v>
      </c>
      <c r="F12" s="63">
        <v>0</v>
      </c>
      <c r="G12" s="63">
        <v>0</v>
      </c>
      <c r="H12" s="63">
        <v>0</v>
      </c>
      <c r="I12" s="63">
        <v>0</v>
      </c>
      <c r="J12" s="63">
        <v>0</v>
      </c>
      <c r="K12" s="63">
        <v>0</v>
      </c>
      <c r="L12" s="65">
        <v>0</v>
      </c>
      <c r="M12" s="23" t="b">
        <f t="shared" si="1"/>
        <v>1</v>
      </c>
    </row>
    <row r="13" spans="2:13" x14ac:dyDescent="0.35">
      <c r="B13" s="1" t="s">
        <v>78</v>
      </c>
      <c r="C13" s="53">
        <v>0</v>
      </c>
      <c r="D13" s="53">
        <v>0</v>
      </c>
      <c r="E13" s="13">
        <f t="shared" si="0"/>
        <v>0</v>
      </c>
      <c r="F13" s="53">
        <v>0</v>
      </c>
      <c r="G13" s="53">
        <v>0</v>
      </c>
      <c r="H13" s="53">
        <v>0</v>
      </c>
      <c r="I13" s="53">
        <v>0</v>
      </c>
      <c r="J13" s="53">
        <v>0</v>
      </c>
      <c r="K13" s="53">
        <v>0</v>
      </c>
      <c r="L13" s="54">
        <v>0</v>
      </c>
      <c r="M13" s="23" t="b">
        <f t="shared" si="1"/>
        <v>1</v>
      </c>
    </row>
    <row r="14" spans="2:13" x14ac:dyDescent="0.35">
      <c r="B14" s="1" t="s">
        <v>79</v>
      </c>
      <c r="C14" s="53">
        <v>0</v>
      </c>
      <c r="D14" s="53">
        <v>0</v>
      </c>
      <c r="E14" s="13">
        <f t="shared" si="0"/>
        <v>0</v>
      </c>
      <c r="F14" s="53">
        <v>0</v>
      </c>
      <c r="G14" s="53">
        <v>0</v>
      </c>
      <c r="H14" s="53">
        <v>0</v>
      </c>
      <c r="I14" s="53">
        <v>0</v>
      </c>
      <c r="J14" s="53">
        <v>0</v>
      </c>
      <c r="K14" s="53">
        <v>0</v>
      </c>
      <c r="L14" s="54">
        <v>0</v>
      </c>
      <c r="M14" s="23" t="b">
        <f t="shared" si="1"/>
        <v>1</v>
      </c>
    </row>
    <row r="15" spans="2:13" x14ac:dyDescent="0.35">
      <c r="B15" s="1" t="s">
        <v>80</v>
      </c>
      <c r="C15" s="53">
        <v>0</v>
      </c>
      <c r="D15" s="53">
        <v>0</v>
      </c>
      <c r="E15" s="13">
        <f t="shared" si="0"/>
        <v>0</v>
      </c>
      <c r="F15" s="53">
        <v>0</v>
      </c>
      <c r="G15" s="53">
        <v>0</v>
      </c>
      <c r="H15" s="53">
        <v>0</v>
      </c>
      <c r="I15" s="53">
        <v>0</v>
      </c>
      <c r="J15" s="53">
        <v>0</v>
      </c>
      <c r="K15" s="53">
        <v>0</v>
      </c>
      <c r="L15" s="54">
        <v>0</v>
      </c>
      <c r="M15" s="23" t="b">
        <f t="shared" si="1"/>
        <v>1</v>
      </c>
    </row>
    <row r="16" spans="2:13" x14ac:dyDescent="0.35">
      <c r="B16" s="4" t="s">
        <v>81</v>
      </c>
      <c r="C16" s="64">
        <v>0</v>
      </c>
      <c r="D16" s="64">
        <v>0</v>
      </c>
      <c r="E16" s="19">
        <f t="shared" si="0"/>
        <v>0</v>
      </c>
      <c r="F16" s="64">
        <v>0</v>
      </c>
      <c r="G16" s="64">
        <v>0</v>
      </c>
      <c r="H16" s="64">
        <v>0</v>
      </c>
      <c r="I16" s="64">
        <v>0</v>
      </c>
      <c r="J16" s="64">
        <v>0</v>
      </c>
      <c r="K16" s="64">
        <v>0</v>
      </c>
      <c r="L16" s="66">
        <v>0</v>
      </c>
      <c r="M16" s="23" t="b">
        <f t="shared" si="1"/>
        <v>1</v>
      </c>
    </row>
    <row r="17" spans="2:13" x14ac:dyDescent="0.35">
      <c r="B17" s="3" t="s">
        <v>82</v>
      </c>
      <c r="C17" s="12" t="s">
        <v>105</v>
      </c>
      <c r="D17" s="12" t="s">
        <v>105</v>
      </c>
      <c r="E17" s="12" t="s">
        <v>105</v>
      </c>
      <c r="F17" s="12" t="s">
        <v>105</v>
      </c>
      <c r="G17" s="12" t="s">
        <v>105</v>
      </c>
      <c r="H17" s="12" t="s">
        <v>105</v>
      </c>
      <c r="I17" s="12" t="s">
        <v>105</v>
      </c>
      <c r="J17" s="12" t="s">
        <v>105</v>
      </c>
      <c r="K17" s="12" t="s">
        <v>105</v>
      </c>
      <c r="L17" s="32" t="s">
        <v>105</v>
      </c>
      <c r="M17" s="23"/>
    </row>
    <row r="18" spans="2:13" x14ac:dyDescent="0.35">
      <c r="B18" s="1" t="s">
        <v>83</v>
      </c>
      <c r="C18" s="13" t="s">
        <v>105</v>
      </c>
      <c r="D18" s="13" t="s">
        <v>105</v>
      </c>
      <c r="E18" s="13" t="s">
        <v>105</v>
      </c>
      <c r="F18" s="13" t="s">
        <v>105</v>
      </c>
      <c r="G18" s="13" t="s">
        <v>105</v>
      </c>
      <c r="H18" s="13" t="s">
        <v>105</v>
      </c>
      <c r="I18" s="13" t="s">
        <v>105</v>
      </c>
      <c r="J18" s="13" t="s">
        <v>105</v>
      </c>
      <c r="K18" s="13" t="s">
        <v>105</v>
      </c>
      <c r="L18" s="30" t="s">
        <v>105</v>
      </c>
      <c r="M18" s="23"/>
    </row>
    <row r="19" spans="2:13" x14ac:dyDescent="0.35">
      <c r="B19" s="1" t="s">
        <v>84</v>
      </c>
      <c r="C19" s="53">
        <v>0</v>
      </c>
      <c r="D19" s="53">
        <v>0</v>
      </c>
      <c r="E19" s="67">
        <f>MAX(C19-D19,0)</f>
        <v>0</v>
      </c>
      <c r="F19" s="53">
        <v>0</v>
      </c>
      <c r="G19" s="53">
        <v>0</v>
      </c>
      <c r="H19" s="53">
        <v>0</v>
      </c>
      <c r="I19" s="53">
        <v>0</v>
      </c>
      <c r="J19" s="53">
        <v>0</v>
      </c>
      <c r="K19" s="53">
        <v>0</v>
      </c>
      <c r="L19" s="54">
        <v>0</v>
      </c>
      <c r="M19" s="23" t="b">
        <f>ROUND(SUM(F19:L19),3)=ROUND(E19,3)</f>
        <v>1</v>
      </c>
    </row>
    <row r="20" spans="2:13" x14ac:dyDescent="0.35">
      <c r="B20" s="1" t="s">
        <v>85</v>
      </c>
      <c r="C20" s="13" t="s">
        <v>105</v>
      </c>
      <c r="D20" s="13" t="s">
        <v>105</v>
      </c>
      <c r="E20" s="13" t="s">
        <v>105</v>
      </c>
      <c r="F20" s="13" t="s">
        <v>105</v>
      </c>
      <c r="G20" s="13" t="s">
        <v>105</v>
      </c>
      <c r="H20" s="13" t="s">
        <v>105</v>
      </c>
      <c r="I20" s="13" t="s">
        <v>105</v>
      </c>
      <c r="J20" s="13" t="s">
        <v>105</v>
      </c>
      <c r="K20" s="13" t="s">
        <v>105</v>
      </c>
      <c r="L20" s="30" t="s">
        <v>105</v>
      </c>
      <c r="M20" s="23"/>
    </row>
    <row r="21" spans="2:13" x14ac:dyDescent="0.35">
      <c r="B21" s="1" t="s">
        <v>86</v>
      </c>
      <c r="C21" s="13" t="s">
        <v>105</v>
      </c>
      <c r="D21" s="13" t="s">
        <v>105</v>
      </c>
      <c r="E21" s="13" t="s">
        <v>105</v>
      </c>
      <c r="F21" s="13" t="s">
        <v>105</v>
      </c>
      <c r="G21" s="13" t="s">
        <v>105</v>
      </c>
      <c r="H21" s="13" t="s">
        <v>105</v>
      </c>
      <c r="I21" s="13" t="s">
        <v>105</v>
      </c>
      <c r="J21" s="13" t="s">
        <v>105</v>
      </c>
      <c r="K21" s="13" t="s">
        <v>105</v>
      </c>
      <c r="L21" s="30" t="s">
        <v>105</v>
      </c>
      <c r="M21" s="23"/>
    </row>
    <row r="22" spans="2:13" x14ac:dyDescent="0.35">
      <c r="B22" s="1" t="s">
        <v>87</v>
      </c>
      <c r="C22" s="13" t="s">
        <v>105</v>
      </c>
      <c r="D22" s="13" t="s">
        <v>105</v>
      </c>
      <c r="E22" s="13" t="s">
        <v>105</v>
      </c>
      <c r="F22" s="13" t="s">
        <v>105</v>
      </c>
      <c r="G22" s="13" t="s">
        <v>105</v>
      </c>
      <c r="H22" s="13" t="s">
        <v>105</v>
      </c>
      <c r="I22" s="13" t="s">
        <v>105</v>
      </c>
      <c r="J22" s="13" t="s">
        <v>105</v>
      </c>
      <c r="K22" s="13" t="s">
        <v>105</v>
      </c>
      <c r="L22" s="30" t="s">
        <v>105</v>
      </c>
      <c r="M22" s="23"/>
    </row>
    <row r="23" spans="2:13" x14ac:dyDescent="0.35">
      <c r="B23" s="38" t="s">
        <v>108</v>
      </c>
      <c r="C23" s="68">
        <v>0</v>
      </c>
      <c r="D23" s="68">
        <v>0</v>
      </c>
      <c r="E23" s="43">
        <f t="shared" ref="E23" si="2">MAX(C23-D23,0)</f>
        <v>0</v>
      </c>
      <c r="F23" s="68">
        <v>0</v>
      </c>
      <c r="G23" s="68">
        <v>0</v>
      </c>
      <c r="H23" s="68">
        <v>0</v>
      </c>
      <c r="I23" s="68">
        <v>0</v>
      </c>
      <c r="J23" s="68">
        <v>0</v>
      </c>
      <c r="K23" s="68">
        <v>0</v>
      </c>
      <c r="L23" s="69">
        <v>0</v>
      </c>
      <c r="M23" s="23" t="b">
        <f>ROUND(SUM(F23:L23),3)=ROUND(E23,3)</f>
        <v>1</v>
      </c>
    </row>
    <row r="24" spans="2:13" ht="12.65" customHeight="1" x14ac:dyDescent="0.35">
      <c r="B24" s="47" t="s">
        <v>144</v>
      </c>
    </row>
    <row r="25" spans="2:13" ht="12" customHeight="1" x14ac:dyDescent="0.35">
      <c r="B25" s="50" t="s">
        <v>110</v>
      </c>
    </row>
    <row r="26" spans="2:13" x14ac:dyDescent="0.35">
      <c r="B26" s="50" t="s">
        <v>111</v>
      </c>
    </row>
    <row r="27" spans="2:13" ht="8.15" customHeight="1" x14ac:dyDescent="0.35">
      <c r="M27"/>
    </row>
    <row r="28" spans="2:13" x14ac:dyDescent="0.35">
      <c r="B28" s="148" t="s">
        <v>95</v>
      </c>
      <c r="C28" s="154"/>
      <c r="D28" s="154"/>
      <c r="E28" s="149"/>
      <c r="M28"/>
    </row>
    <row r="29" spans="2:13" x14ac:dyDescent="0.35">
      <c r="B29" s="146"/>
      <c r="C29" s="183"/>
      <c r="D29" s="183"/>
      <c r="E29" s="147"/>
      <c r="M29"/>
    </row>
    <row r="30" spans="2:13" x14ac:dyDescent="0.35">
      <c r="B30" s="146"/>
      <c r="C30" s="183"/>
      <c r="D30" s="183"/>
      <c r="E30" s="147"/>
      <c r="M30"/>
    </row>
    <row r="31" spans="2:13" x14ac:dyDescent="0.35">
      <c r="B31" s="146"/>
      <c r="C31" s="183"/>
      <c r="D31" s="183"/>
      <c r="E31" s="147"/>
      <c r="M31"/>
    </row>
  </sheetData>
  <sheetProtection algorithmName="SHA-512" hashValue="CsIPy+t8wOaKhqaUiUmoqn/ej6vGXvOCmXliSqNEwd+Df0oZ6itUjbjHfm4mioAKozvERoTt8JFQz+dWvphaHQ==" saltValue="5Tj4ediswRxTcjQw4yqUEg==" spinCount="100000" sheet="1" objects="1" scenarios="1"/>
  <mergeCells count="4">
    <mergeCell ref="C2:D2"/>
    <mergeCell ref="F2:L2"/>
    <mergeCell ref="B28:E28"/>
    <mergeCell ref="B29:E31"/>
  </mergeCells>
  <conditionalFormatting sqref="M3:M23">
    <cfRule type="cellIs" dxfId="11" priority="1" operator="equal">
      <formula>FALSE</formula>
    </cfRule>
    <cfRule type="cellIs" dxfId="10" priority="2" operator="equal">
      <formula>TRUE</formula>
    </cfRule>
  </conditionalFormatting>
  <pageMargins left="0.25" right="0.25" top="0.75" bottom="0.75" header="0.3" footer="0.3"/>
  <pageSetup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7C3B-FAF2-4BD2-81FD-751DA748CAAD}">
  <sheetPr>
    <pageSetUpPr fitToPage="1"/>
  </sheetPr>
  <dimension ref="B1:M31"/>
  <sheetViews>
    <sheetView showGridLines="0" workbookViewId="0">
      <pane xSplit="2" ySplit="3" topLeftCell="C4" activePane="bottomRight" state="frozen"/>
      <selection pane="topRight" activeCell="H29" sqref="H29"/>
      <selection pane="bottomLeft" activeCell="H29" sqref="H29"/>
      <selection pane="bottomRight" activeCell="D17" sqref="D17"/>
    </sheetView>
  </sheetViews>
  <sheetFormatPr defaultRowHeight="14.5" x14ac:dyDescent="0.35"/>
  <cols>
    <col min="1" max="1" width="1.81640625" customWidth="1"/>
    <col min="2" max="2" width="48.54296875" customWidth="1"/>
    <col min="3" max="12" width="11.453125" customWidth="1"/>
    <col min="13" max="13" width="8.7265625" style="21"/>
  </cols>
  <sheetData>
    <row r="1" spans="2:13" ht="18.5" x14ac:dyDescent="0.45">
      <c r="B1" s="7" t="s">
        <v>145</v>
      </c>
      <c r="F1" s="28"/>
    </row>
    <row r="2" spans="2:13" x14ac:dyDescent="0.35">
      <c r="C2" s="171"/>
      <c r="D2" s="171"/>
      <c r="F2" s="189" t="s">
        <v>133</v>
      </c>
      <c r="G2" s="155"/>
      <c r="H2" s="155"/>
      <c r="I2" s="155"/>
      <c r="J2" s="155"/>
      <c r="K2" s="155"/>
      <c r="L2" s="156"/>
    </row>
    <row r="3" spans="2:13" ht="47.5" customHeight="1" x14ac:dyDescent="0.35">
      <c r="B3" s="8" t="s">
        <v>63</v>
      </c>
      <c r="C3" s="9" t="s">
        <v>134</v>
      </c>
      <c r="D3" s="9" t="s">
        <v>135</v>
      </c>
      <c r="E3" s="9" t="s">
        <v>136</v>
      </c>
      <c r="F3" s="9" t="s">
        <v>137</v>
      </c>
      <c r="G3" s="9" t="s">
        <v>138</v>
      </c>
      <c r="H3" s="123" t="s">
        <v>139</v>
      </c>
      <c r="I3" s="123" t="s">
        <v>140</v>
      </c>
      <c r="J3" s="123" t="s">
        <v>141</v>
      </c>
      <c r="K3" s="123" t="s">
        <v>142</v>
      </c>
      <c r="L3" s="124" t="s">
        <v>143</v>
      </c>
      <c r="M3" s="22" t="s">
        <v>104</v>
      </c>
    </row>
    <row r="4" spans="2:13" x14ac:dyDescent="0.35">
      <c r="B4" s="35" t="s">
        <v>69</v>
      </c>
      <c r="C4" s="46" t="s">
        <v>105</v>
      </c>
      <c r="D4" s="46" t="s">
        <v>105</v>
      </c>
      <c r="E4" s="46" t="s">
        <v>105</v>
      </c>
      <c r="F4" s="46" t="s">
        <v>105</v>
      </c>
      <c r="G4" s="46" t="s">
        <v>105</v>
      </c>
      <c r="H4" s="46" t="s">
        <v>105</v>
      </c>
      <c r="I4" s="46" t="s">
        <v>105</v>
      </c>
      <c r="J4" s="46" t="s">
        <v>105</v>
      </c>
      <c r="K4" s="46" t="s">
        <v>105</v>
      </c>
      <c r="L4" s="45" t="s">
        <v>105</v>
      </c>
      <c r="M4" s="33"/>
    </row>
    <row r="5" spans="2:13" x14ac:dyDescent="0.35">
      <c r="B5" s="3" t="s">
        <v>106</v>
      </c>
      <c r="C5" s="12" t="s">
        <v>105</v>
      </c>
      <c r="D5" s="12" t="s">
        <v>105</v>
      </c>
      <c r="E5" s="12" t="s">
        <v>105</v>
      </c>
      <c r="F5" s="12" t="s">
        <v>105</v>
      </c>
      <c r="G5" s="12" t="s">
        <v>105</v>
      </c>
      <c r="H5" s="12" t="s">
        <v>105</v>
      </c>
      <c r="I5" s="12" t="s">
        <v>105</v>
      </c>
      <c r="J5" s="12" t="s">
        <v>105</v>
      </c>
      <c r="K5" s="12" t="s">
        <v>105</v>
      </c>
      <c r="L5" s="32" t="s">
        <v>105</v>
      </c>
      <c r="M5" s="23"/>
    </row>
    <row r="6" spans="2:13" x14ac:dyDescent="0.35">
      <c r="B6" s="1" t="s">
        <v>71</v>
      </c>
      <c r="C6" s="53">
        <v>0</v>
      </c>
      <c r="D6" s="53">
        <v>0</v>
      </c>
      <c r="E6" s="13">
        <f>MAX(C6-D6,0)</f>
        <v>0</v>
      </c>
      <c r="F6" s="53">
        <v>0</v>
      </c>
      <c r="G6" s="53">
        <v>0</v>
      </c>
      <c r="H6" s="53">
        <v>0</v>
      </c>
      <c r="I6" s="53">
        <v>0</v>
      </c>
      <c r="J6" s="53">
        <v>0</v>
      </c>
      <c r="K6" s="53">
        <v>0</v>
      </c>
      <c r="L6" s="54">
        <v>0</v>
      </c>
      <c r="M6" s="23" t="b">
        <f>ROUND(SUM(F6:L6),3)=ROUND(E6,3)</f>
        <v>1</v>
      </c>
    </row>
    <row r="7" spans="2:13" x14ac:dyDescent="0.35">
      <c r="B7" s="1" t="s">
        <v>107</v>
      </c>
      <c r="C7" s="53">
        <v>0</v>
      </c>
      <c r="D7" s="53">
        <v>0</v>
      </c>
      <c r="E7" s="13">
        <f>MAX(C7-D7,0)</f>
        <v>0</v>
      </c>
      <c r="F7" s="53">
        <v>0</v>
      </c>
      <c r="G7" s="53">
        <v>0</v>
      </c>
      <c r="H7" s="53">
        <v>0</v>
      </c>
      <c r="I7" s="53">
        <v>0</v>
      </c>
      <c r="J7" s="53">
        <v>0</v>
      </c>
      <c r="K7" s="53">
        <v>0</v>
      </c>
      <c r="L7" s="54">
        <v>0</v>
      </c>
      <c r="M7" s="23" t="b">
        <f>ROUND(SUM(F7:L7),3)=ROUND(E7,3)</f>
        <v>1</v>
      </c>
    </row>
    <row r="8" spans="2:13" x14ac:dyDescent="0.35">
      <c r="B8" s="1" t="s">
        <v>73</v>
      </c>
      <c r="C8" s="53">
        <v>0</v>
      </c>
      <c r="D8" s="53">
        <v>0</v>
      </c>
      <c r="E8" s="13">
        <f t="shared" ref="E8:E16" si="0">MAX(C8-D8,0)</f>
        <v>0</v>
      </c>
      <c r="F8" s="53">
        <v>0</v>
      </c>
      <c r="G8" s="53">
        <v>0</v>
      </c>
      <c r="H8" s="53">
        <v>0</v>
      </c>
      <c r="I8" s="53">
        <v>0</v>
      </c>
      <c r="J8" s="53">
        <v>0</v>
      </c>
      <c r="K8" s="53">
        <v>0</v>
      </c>
      <c r="L8" s="54">
        <v>0</v>
      </c>
      <c r="M8" s="23" t="b">
        <f t="shared" ref="M8:M16" si="1">ROUND(SUM(F8:L8),3)=ROUND(E8,3)</f>
        <v>1</v>
      </c>
    </row>
    <row r="9" spans="2:13" x14ac:dyDescent="0.35">
      <c r="B9" s="1" t="s">
        <v>74</v>
      </c>
      <c r="C9" s="53">
        <v>0</v>
      </c>
      <c r="D9" s="53">
        <v>0</v>
      </c>
      <c r="E9" s="13">
        <f t="shared" si="0"/>
        <v>0</v>
      </c>
      <c r="F9" s="53">
        <v>0</v>
      </c>
      <c r="G9" s="53">
        <v>0</v>
      </c>
      <c r="H9" s="53">
        <v>0</v>
      </c>
      <c r="I9" s="53">
        <v>0</v>
      </c>
      <c r="J9" s="53">
        <v>0</v>
      </c>
      <c r="K9" s="53">
        <v>0</v>
      </c>
      <c r="L9" s="54">
        <v>0</v>
      </c>
      <c r="M9" s="23" t="b">
        <f t="shared" si="1"/>
        <v>1</v>
      </c>
    </row>
    <row r="10" spans="2:13" x14ac:dyDescent="0.35">
      <c r="B10" s="1" t="s">
        <v>75</v>
      </c>
      <c r="C10" s="53">
        <v>0</v>
      </c>
      <c r="D10" s="53">
        <v>0</v>
      </c>
      <c r="E10" s="13">
        <f t="shared" si="0"/>
        <v>0</v>
      </c>
      <c r="F10" s="53">
        <v>0</v>
      </c>
      <c r="G10" s="53">
        <v>0</v>
      </c>
      <c r="H10" s="53">
        <v>0</v>
      </c>
      <c r="I10" s="53">
        <v>0</v>
      </c>
      <c r="J10" s="53">
        <v>0</v>
      </c>
      <c r="K10" s="53">
        <v>0</v>
      </c>
      <c r="L10" s="54">
        <v>0</v>
      </c>
      <c r="M10" s="23" t="b">
        <f t="shared" si="1"/>
        <v>1</v>
      </c>
    </row>
    <row r="11" spans="2:13" x14ac:dyDescent="0.35">
      <c r="B11" s="4" t="s">
        <v>76</v>
      </c>
      <c r="C11" s="55">
        <v>0</v>
      </c>
      <c r="D11" s="55">
        <v>0</v>
      </c>
      <c r="E11" s="14">
        <f t="shared" si="0"/>
        <v>0</v>
      </c>
      <c r="F11" s="55">
        <v>0</v>
      </c>
      <c r="G11" s="55">
        <v>0</v>
      </c>
      <c r="H11" s="55">
        <v>0</v>
      </c>
      <c r="I11" s="55">
        <v>0</v>
      </c>
      <c r="J11" s="55">
        <v>0</v>
      </c>
      <c r="K11" s="55">
        <v>0</v>
      </c>
      <c r="L11" s="56">
        <v>0</v>
      </c>
      <c r="M11" s="23" t="b">
        <f t="shared" si="1"/>
        <v>1</v>
      </c>
    </row>
    <row r="12" spans="2:13" x14ac:dyDescent="0.35">
      <c r="B12" s="15" t="s">
        <v>77</v>
      </c>
      <c r="C12" s="63">
        <v>0</v>
      </c>
      <c r="D12" s="63">
        <v>0</v>
      </c>
      <c r="E12" s="16">
        <f t="shared" si="0"/>
        <v>0</v>
      </c>
      <c r="F12" s="63">
        <v>0</v>
      </c>
      <c r="G12" s="63">
        <v>0</v>
      </c>
      <c r="H12" s="63">
        <v>0</v>
      </c>
      <c r="I12" s="63">
        <v>0</v>
      </c>
      <c r="J12" s="63">
        <v>0</v>
      </c>
      <c r="K12" s="63">
        <v>0</v>
      </c>
      <c r="L12" s="65">
        <v>0</v>
      </c>
      <c r="M12" s="23" t="b">
        <f t="shared" si="1"/>
        <v>1</v>
      </c>
    </row>
    <row r="13" spans="2:13" x14ac:dyDescent="0.35">
      <c r="B13" s="1" t="s">
        <v>78</v>
      </c>
      <c r="C13" s="53">
        <v>0</v>
      </c>
      <c r="D13" s="53">
        <v>0</v>
      </c>
      <c r="E13" s="13">
        <f t="shared" si="0"/>
        <v>0</v>
      </c>
      <c r="F13" s="53">
        <v>0</v>
      </c>
      <c r="G13" s="53">
        <v>0</v>
      </c>
      <c r="H13" s="53">
        <v>0</v>
      </c>
      <c r="I13" s="53">
        <v>0</v>
      </c>
      <c r="J13" s="53">
        <v>0</v>
      </c>
      <c r="K13" s="53">
        <v>0</v>
      </c>
      <c r="L13" s="54">
        <v>0</v>
      </c>
      <c r="M13" s="23" t="b">
        <f t="shared" si="1"/>
        <v>1</v>
      </c>
    </row>
    <row r="14" spans="2:13" x14ac:dyDescent="0.35">
      <c r="B14" s="1" t="s">
        <v>79</v>
      </c>
      <c r="C14" s="53">
        <v>0</v>
      </c>
      <c r="D14" s="53">
        <v>0</v>
      </c>
      <c r="E14" s="13">
        <f t="shared" si="0"/>
        <v>0</v>
      </c>
      <c r="F14" s="53">
        <v>0</v>
      </c>
      <c r="G14" s="53">
        <v>0</v>
      </c>
      <c r="H14" s="53">
        <v>0</v>
      </c>
      <c r="I14" s="53">
        <v>0</v>
      </c>
      <c r="J14" s="53">
        <v>0</v>
      </c>
      <c r="K14" s="53">
        <v>0</v>
      </c>
      <c r="L14" s="54">
        <v>0</v>
      </c>
      <c r="M14" s="23" t="b">
        <f t="shared" si="1"/>
        <v>1</v>
      </c>
    </row>
    <row r="15" spans="2:13" x14ac:dyDescent="0.35">
      <c r="B15" s="1" t="s">
        <v>80</v>
      </c>
      <c r="C15" s="53">
        <v>0</v>
      </c>
      <c r="D15" s="53">
        <v>0</v>
      </c>
      <c r="E15" s="13">
        <f t="shared" si="0"/>
        <v>0</v>
      </c>
      <c r="F15" s="53">
        <v>0</v>
      </c>
      <c r="G15" s="53">
        <v>0</v>
      </c>
      <c r="H15" s="53">
        <v>0</v>
      </c>
      <c r="I15" s="53">
        <v>0</v>
      </c>
      <c r="J15" s="53">
        <v>0</v>
      </c>
      <c r="K15" s="53">
        <v>0</v>
      </c>
      <c r="L15" s="54">
        <v>0</v>
      </c>
      <c r="M15" s="23" t="b">
        <f t="shared" si="1"/>
        <v>1</v>
      </c>
    </row>
    <row r="16" spans="2:13" x14ac:dyDescent="0.35">
      <c r="B16" s="4" t="s">
        <v>81</v>
      </c>
      <c r="C16" s="64">
        <v>0</v>
      </c>
      <c r="D16" s="64">
        <v>0</v>
      </c>
      <c r="E16" s="19">
        <f t="shared" si="0"/>
        <v>0</v>
      </c>
      <c r="F16" s="64">
        <v>0</v>
      </c>
      <c r="G16" s="64">
        <v>0</v>
      </c>
      <c r="H16" s="64">
        <v>0</v>
      </c>
      <c r="I16" s="64">
        <v>0</v>
      </c>
      <c r="J16" s="64">
        <v>0</v>
      </c>
      <c r="K16" s="64">
        <v>0</v>
      </c>
      <c r="L16" s="66">
        <v>0</v>
      </c>
      <c r="M16" s="23" t="b">
        <f t="shared" si="1"/>
        <v>1</v>
      </c>
    </row>
    <row r="17" spans="2:13" x14ac:dyDescent="0.35">
      <c r="B17" s="3" t="s">
        <v>82</v>
      </c>
      <c r="C17" s="12" t="s">
        <v>105</v>
      </c>
      <c r="D17" s="12" t="s">
        <v>105</v>
      </c>
      <c r="E17" s="12" t="s">
        <v>105</v>
      </c>
      <c r="F17" s="12" t="s">
        <v>105</v>
      </c>
      <c r="G17" s="12" t="s">
        <v>105</v>
      </c>
      <c r="H17" s="12" t="s">
        <v>105</v>
      </c>
      <c r="I17" s="12" t="s">
        <v>105</v>
      </c>
      <c r="J17" s="12" t="s">
        <v>105</v>
      </c>
      <c r="K17" s="12" t="s">
        <v>105</v>
      </c>
      <c r="L17" s="32" t="s">
        <v>105</v>
      </c>
      <c r="M17" s="23"/>
    </row>
    <row r="18" spans="2:13" x14ac:dyDescent="0.35">
      <c r="B18" s="1" t="s">
        <v>83</v>
      </c>
      <c r="C18" s="13" t="s">
        <v>105</v>
      </c>
      <c r="D18" s="13" t="s">
        <v>105</v>
      </c>
      <c r="E18" s="13" t="s">
        <v>105</v>
      </c>
      <c r="F18" s="13" t="s">
        <v>105</v>
      </c>
      <c r="G18" s="13" t="s">
        <v>105</v>
      </c>
      <c r="H18" s="13" t="s">
        <v>105</v>
      </c>
      <c r="I18" s="13" t="s">
        <v>105</v>
      </c>
      <c r="J18" s="13" t="s">
        <v>105</v>
      </c>
      <c r="K18" s="13" t="s">
        <v>105</v>
      </c>
      <c r="L18" s="30" t="s">
        <v>105</v>
      </c>
      <c r="M18" s="23"/>
    </row>
    <row r="19" spans="2:13" x14ac:dyDescent="0.35">
      <c r="B19" s="1" t="s">
        <v>84</v>
      </c>
      <c r="C19" s="53">
        <v>0</v>
      </c>
      <c r="D19" s="53">
        <v>0</v>
      </c>
      <c r="E19" s="67">
        <f>MAX(C19-D19,0)</f>
        <v>0</v>
      </c>
      <c r="F19" s="53">
        <v>0</v>
      </c>
      <c r="G19" s="53">
        <v>0</v>
      </c>
      <c r="H19" s="53">
        <v>0</v>
      </c>
      <c r="I19" s="53">
        <v>0</v>
      </c>
      <c r="J19" s="53">
        <v>0</v>
      </c>
      <c r="K19" s="53">
        <v>0</v>
      </c>
      <c r="L19" s="54">
        <v>0</v>
      </c>
      <c r="M19" s="23" t="b">
        <f>ROUND(SUM(F19:L19),3)=ROUND(E19,3)</f>
        <v>1</v>
      </c>
    </row>
    <row r="20" spans="2:13" x14ac:dyDescent="0.35">
      <c r="B20" s="1" t="s">
        <v>85</v>
      </c>
      <c r="C20" s="13" t="s">
        <v>105</v>
      </c>
      <c r="D20" s="13" t="s">
        <v>105</v>
      </c>
      <c r="E20" s="13" t="s">
        <v>105</v>
      </c>
      <c r="F20" s="13" t="s">
        <v>105</v>
      </c>
      <c r="G20" s="13" t="s">
        <v>105</v>
      </c>
      <c r="H20" s="13" t="s">
        <v>105</v>
      </c>
      <c r="I20" s="13" t="s">
        <v>105</v>
      </c>
      <c r="J20" s="13" t="s">
        <v>105</v>
      </c>
      <c r="K20" s="13" t="s">
        <v>105</v>
      </c>
      <c r="L20" s="30" t="s">
        <v>105</v>
      </c>
      <c r="M20" s="23"/>
    </row>
    <row r="21" spans="2:13" x14ac:dyDescent="0.35">
      <c r="B21" s="1" t="s">
        <v>86</v>
      </c>
      <c r="C21" s="13" t="s">
        <v>105</v>
      </c>
      <c r="D21" s="13" t="s">
        <v>105</v>
      </c>
      <c r="E21" s="13" t="s">
        <v>105</v>
      </c>
      <c r="F21" s="13" t="s">
        <v>105</v>
      </c>
      <c r="G21" s="13" t="s">
        <v>105</v>
      </c>
      <c r="H21" s="13" t="s">
        <v>105</v>
      </c>
      <c r="I21" s="13" t="s">
        <v>105</v>
      </c>
      <c r="J21" s="13" t="s">
        <v>105</v>
      </c>
      <c r="K21" s="13" t="s">
        <v>105</v>
      </c>
      <c r="L21" s="30" t="s">
        <v>105</v>
      </c>
      <c r="M21" s="23"/>
    </row>
    <row r="22" spans="2:13" x14ac:dyDescent="0.35">
      <c r="B22" s="1" t="s">
        <v>87</v>
      </c>
      <c r="C22" s="13" t="s">
        <v>105</v>
      </c>
      <c r="D22" s="13" t="s">
        <v>105</v>
      </c>
      <c r="E22" s="13" t="s">
        <v>105</v>
      </c>
      <c r="F22" s="13" t="s">
        <v>105</v>
      </c>
      <c r="G22" s="13" t="s">
        <v>105</v>
      </c>
      <c r="H22" s="13" t="s">
        <v>105</v>
      </c>
      <c r="I22" s="13" t="s">
        <v>105</v>
      </c>
      <c r="J22" s="13" t="s">
        <v>105</v>
      </c>
      <c r="K22" s="13" t="s">
        <v>105</v>
      </c>
      <c r="L22" s="30" t="s">
        <v>105</v>
      </c>
      <c r="M22" s="23"/>
    </row>
    <row r="23" spans="2:13" x14ac:dyDescent="0.35">
      <c r="B23" s="38" t="s">
        <v>108</v>
      </c>
      <c r="C23" s="68">
        <v>0</v>
      </c>
      <c r="D23" s="68">
        <v>0</v>
      </c>
      <c r="E23" s="43">
        <f t="shared" ref="E23" si="2">MAX(C23-D23,0)</f>
        <v>0</v>
      </c>
      <c r="F23" s="68">
        <v>0</v>
      </c>
      <c r="G23" s="68">
        <v>0</v>
      </c>
      <c r="H23" s="68">
        <v>0</v>
      </c>
      <c r="I23" s="68">
        <v>0</v>
      </c>
      <c r="J23" s="68">
        <v>0</v>
      </c>
      <c r="K23" s="68">
        <v>0</v>
      </c>
      <c r="L23" s="69">
        <v>0</v>
      </c>
      <c r="M23" s="23" t="b">
        <f>ROUND(SUM(F23:L23),3)=ROUND(E23,3)</f>
        <v>1</v>
      </c>
    </row>
    <row r="24" spans="2:13" ht="12.65" customHeight="1" x14ac:dyDescent="0.35">
      <c r="B24" s="47" t="s">
        <v>144</v>
      </c>
    </row>
    <row r="25" spans="2:13" ht="12" customHeight="1" x14ac:dyDescent="0.35">
      <c r="B25" s="50" t="s">
        <v>110</v>
      </c>
    </row>
    <row r="26" spans="2:13" x14ac:dyDescent="0.35">
      <c r="B26" s="50" t="s">
        <v>111</v>
      </c>
    </row>
    <row r="27" spans="2:13" ht="8.15" customHeight="1" x14ac:dyDescent="0.35">
      <c r="M27"/>
    </row>
    <row r="28" spans="2:13" x14ac:dyDescent="0.35">
      <c r="B28" s="148" t="s">
        <v>95</v>
      </c>
      <c r="C28" s="154"/>
      <c r="D28" s="154"/>
      <c r="E28" s="149"/>
      <c r="M28"/>
    </row>
    <row r="29" spans="2:13" x14ac:dyDescent="0.35">
      <c r="B29" s="146"/>
      <c r="C29" s="183"/>
      <c r="D29" s="183"/>
      <c r="E29" s="147"/>
      <c r="M29"/>
    </row>
    <row r="30" spans="2:13" x14ac:dyDescent="0.35">
      <c r="B30" s="146"/>
      <c r="C30" s="183"/>
      <c r="D30" s="183"/>
      <c r="E30" s="147"/>
      <c r="M30"/>
    </row>
    <row r="31" spans="2:13" x14ac:dyDescent="0.35">
      <c r="B31" s="146"/>
      <c r="C31" s="183"/>
      <c r="D31" s="183"/>
      <c r="E31" s="147"/>
      <c r="M31"/>
    </row>
  </sheetData>
  <sheetProtection algorithmName="SHA-512" hashValue="KnhrL20Ho0+y6DoUNZmKGSPe0W43Bz+C4W4Vn8hFHn11H68F+tEFfJ5M1c609n28zKBHGS//Wdh8ej3RaOo+wA==" saltValue="O0/sOvDeZsjiuCImlXVMKQ==" spinCount="100000" sheet="1" objects="1" scenarios="1"/>
  <mergeCells count="4">
    <mergeCell ref="C2:D2"/>
    <mergeCell ref="F2:L2"/>
    <mergeCell ref="B28:E28"/>
    <mergeCell ref="B29:E31"/>
  </mergeCells>
  <conditionalFormatting sqref="M3:M23">
    <cfRule type="cellIs" dxfId="9" priority="1" operator="equal">
      <formula>FALSE</formula>
    </cfRule>
    <cfRule type="cellIs" dxfId="8" priority="2" operator="equal">
      <formula>TRUE</formula>
    </cfRule>
  </conditionalFormatting>
  <pageMargins left="0.25" right="0.25" top="0.75" bottom="0.75" header="0.3" footer="0.3"/>
  <pageSetup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DA92-148B-46E0-99A8-FBFC38549EB5}">
  <sheetPr>
    <pageSetUpPr fitToPage="1"/>
  </sheetPr>
  <dimension ref="B1:G31"/>
  <sheetViews>
    <sheetView showGridLines="0" zoomScaleNormal="100" workbookViewId="0">
      <selection activeCell="I8" sqref="I8"/>
    </sheetView>
  </sheetViews>
  <sheetFormatPr defaultRowHeight="14.5" x14ac:dyDescent="0.35"/>
  <cols>
    <col min="1" max="1" width="1.81640625" customWidth="1"/>
    <col min="2" max="2" width="50.54296875" customWidth="1"/>
    <col min="3" max="6" width="11.81640625" customWidth="1"/>
  </cols>
  <sheetData>
    <row r="1" spans="2:7" ht="18.5" x14ac:dyDescent="0.45">
      <c r="B1" s="7" t="s">
        <v>146</v>
      </c>
      <c r="D1" s="143"/>
      <c r="E1" s="143"/>
      <c r="F1" s="144"/>
    </row>
    <row r="2" spans="2:7" ht="7.5" customHeight="1" x14ac:dyDescent="0.35"/>
    <row r="3" spans="2:7" ht="31" customHeight="1" x14ac:dyDescent="0.35">
      <c r="B3" s="8" t="s">
        <v>63</v>
      </c>
      <c r="C3" s="9" t="s">
        <v>147</v>
      </c>
      <c r="D3" s="9" t="s">
        <v>148</v>
      </c>
      <c r="E3" s="9" t="s">
        <v>149</v>
      </c>
      <c r="F3" s="11" t="s">
        <v>150</v>
      </c>
      <c r="G3" s="22" t="s">
        <v>104</v>
      </c>
    </row>
    <row r="4" spans="2:7" x14ac:dyDescent="0.35">
      <c r="B4" s="35" t="s">
        <v>69</v>
      </c>
      <c r="C4" s="103">
        <v>0</v>
      </c>
      <c r="D4" s="103">
        <v>0</v>
      </c>
      <c r="E4" s="103">
        <v>0</v>
      </c>
      <c r="F4" s="104">
        <v>0</v>
      </c>
      <c r="G4" s="23" t="b">
        <f>ROUND($C$24,3)=100%</f>
        <v>0</v>
      </c>
    </row>
    <row r="5" spans="2:7" x14ac:dyDescent="0.35">
      <c r="B5" s="3" t="s">
        <v>151</v>
      </c>
      <c r="C5" s="105">
        <v>0</v>
      </c>
      <c r="D5" s="105">
        <v>0</v>
      </c>
      <c r="E5" s="105">
        <v>0</v>
      </c>
      <c r="F5" s="106">
        <v>0</v>
      </c>
      <c r="G5" s="23" t="b">
        <f>ROUND($D$24,3)=100%</f>
        <v>0</v>
      </c>
    </row>
    <row r="6" spans="2:7" x14ac:dyDescent="0.35">
      <c r="B6" s="15" t="s">
        <v>71</v>
      </c>
      <c r="C6" s="107">
        <v>0</v>
      </c>
      <c r="D6" s="107">
        <v>0</v>
      </c>
      <c r="E6" s="107">
        <v>0</v>
      </c>
      <c r="F6" s="108">
        <v>0</v>
      </c>
      <c r="G6" s="23" t="b">
        <f>ROUND($E$24,3)=100%</f>
        <v>0</v>
      </c>
    </row>
    <row r="7" spans="2:7" x14ac:dyDescent="0.35">
      <c r="B7" s="1" t="s">
        <v>152</v>
      </c>
      <c r="C7" s="109">
        <v>0</v>
      </c>
      <c r="D7" s="109">
        <v>0</v>
      </c>
      <c r="E7" s="109">
        <v>0</v>
      </c>
      <c r="F7" s="110">
        <v>0</v>
      </c>
      <c r="G7" s="23" t="b">
        <f>ROUND($F$24,3)=100%</f>
        <v>0</v>
      </c>
    </row>
    <row r="8" spans="2:7" x14ac:dyDescent="0.35">
      <c r="B8" s="1" t="s">
        <v>73</v>
      </c>
      <c r="C8" s="109">
        <v>0</v>
      </c>
      <c r="D8" s="109">
        <v>0</v>
      </c>
      <c r="E8" s="109">
        <v>0</v>
      </c>
      <c r="F8" s="110">
        <v>0</v>
      </c>
    </row>
    <row r="9" spans="2:7" x14ac:dyDescent="0.35">
      <c r="B9" s="1" t="s">
        <v>74</v>
      </c>
      <c r="C9" s="109">
        <v>0</v>
      </c>
      <c r="D9" s="109">
        <v>0</v>
      </c>
      <c r="E9" s="109">
        <v>0</v>
      </c>
      <c r="F9" s="110">
        <v>0</v>
      </c>
    </row>
    <row r="10" spans="2:7" x14ac:dyDescent="0.35">
      <c r="B10" s="1" t="s">
        <v>75</v>
      </c>
      <c r="C10" s="109">
        <v>0</v>
      </c>
      <c r="D10" s="109">
        <v>0</v>
      </c>
      <c r="E10" s="109">
        <v>0</v>
      </c>
      <c r="F10" s="110">
        <v>0</v>
      </c>
    </row>
    <row r="11" spans="2:7" x14ac:dyDescent="0.35">
      <c r="B11" s="4" t="s">
        <v>76</v>
      </c>
      <c r="C11" s="111">
        <v>0</v>
      </c>
      <c r="D11" s="111">
        <v>0</v>
      </c>
      <c r="E11" s="111">
        <v>0</v>
      </c>
      <c r="F11" s="112">
        <v>0</v>
      </c>
    </row>
    <row r="12" spans="2:7" x14ac:dyDescent="0.35">
      <c r="B12" s="15" t="s">
        <v>77</v>
      </c>
      <c r="C12" s="113">
        <v>0</v>
      </c>
      <c r="D12" s="113">
        <v>0</v>
      </c>
      <c r="E12" s="113">
        <v>0</v>
      </c>
      <c r="F12" s="114">
        <v>0</v>
      </c>
    </row>
    <row r="13" spans="2:7" x14ac:dyDescent="0.35">
      <c r="B13" s="1" t="s">
        <v>78</v>
      </c>
      <c r="C13" s="109">
        <v>0</v>
      </c>
      <c r="D13" s="109">
        <v>0</v>
      </c>
      <c r="E13" s="109">
        <v>0</v>
      </c>
      <c r="F13" s="110">
        <v>0</v>
      </c>
    </row>
    <row r="14" spans="2:7" x14ac:dyDescent="0.35">
      <c r="B14" s="1" t="s">
        <v>79</v>
      </c>
      <c r="C14" s="109">
        <v>0</v>
      </c>
      <c r="D14" s="109">
        <v>0</v>
      </c>
      <c r="E14" s="109">
        <v>0</v>
      </c>
      <c r="F14" s="110">
        <v>0</v>
      </c>
    </row>
    <row r="15" spans="2:7" x14ac:dyDescent="0.35">
      <c r="B15" s="1" t="s">
        <v>80</v>
      </c>
      <c r="C15" s="109">
        <v>0</v>
      </c>
      <c r="D15" s="109">
        <v>0</v>
      </c>
      <c r="E15" s="109">
        <v>0</v>
      </c>
      <c r="F15" s="110">
        <v>0</v>
      </c>
    </row>
    <row r="16" spans="2:7" x14ac:dyDescent="0.35">
      <c r="B16" s="4" t="s">
        <v>81</v>
      </c>
      <c r="C16" s="115">
        <v>0</v>
      </c>
      <c r="D16" s="115">
        <v>0</v>
      </c>
      <c r="E16" s="115">
        <v>0</v>
      </c>
      <c r="F16" s="116">
        <v>0</v>
      </c>
    </row>
    <row r="17" spans="2:6" x14ac:dyDescent="0.35">
      <c r="B17" s="3" t="s">
        <v>82</v>
      </c>
      <c r="C17" s="105">
        <v>0</v>
      </c>
      <c r="D17" s="105">
        <v>0</v>
      </c>
      <c r="E17" s="105">
        <v>0</v>
      </c>
      <c r="F17" s="106">
        <v>0</v>
      </c>
    </row>
    <row r="18" spans="2:6" x14ac:dyDescent="0.35">
      <c r="B18" s="1" t="s">
        <v>83</v>
      </c>
      <c r="C18" s="109">
        <v>0</v>
      </c>
      <c r="D18" s="109">
        <v>0</v>
      </c>
      <c r="E18" s="109">
        <v>0</v>
      </c>
      <c r="F18" s="110">
        <v>0</v>
      </c>
    </row>
    <row r="19" spans="2:6" x14ac:dyDescent="0.35">
      <c r="B19" s="1" t="s">
        <v>84</v>
      </c>
      <c r="C19" s="109">
        <v>0</v>
      </c>
      <c r="D19" s="109">
        <v>0</v>
      </c>
      <c r="E19" s="109">
        <v>0</v>
      </c>
      <c r="F19" s="110">
        <v>0</v>
      </c>
    </row>
    <row r="20" spans="2:6" x14ac:dyDescent="0.35">
      <c r="B20" s="1" t="s">
        <v>85</v>
      </c>
      <c r="C20" s="109">
        <v>0</v>
      </c>
      <c r="D20" s="109">
        <v>0</v>
      </c>
      <c r="E20" s="109">
        <v>0</v>
      </c>
      <c r="F20" s="110">
        <v>0</v>
      </c>
    </row>
    <row r="21" spans="2:6" x14ac:dyDescent="0.35">
      <c r="B21" s="1" t="s">
        <v>86</v>
      </c>
      <c r="C21" s="109">
        <v>0</v>
      </c>
      <c r="D21" s="109">
        <v>0</v>
      </c>
      <c r="E21" s="109">
        <v>0</v>
      </c>
      <c r="F21" s="110">
        <v>0</v>
      </c>
    </row>
    <row r="22" spans="2:6" x14ac:dyDescent="0.35">
      <c r="B22" s="4" t="s">
        <v>87</v>
      </c>
      <c r="C22" s="111">
        <v>0</v>
      </c>
      <c r="D22" s="111">
        <v>0</v>
      </c>
      <c r="E22" s="111">
        <v>0</v>
      </c>
      <c r="F22" s="112">
        <v>0</v>
      </c>
    </row>
    <row r="23" spans="2:6" x14ac:dyDescent="0.35">
      <c r="B23" s="38" t="s">
        <v>108</v>
      </c>
      <c r="C23" s="117">
        <v>0</v>
      </c>
      <c r="D23" s="117">
        <v>0</v>
      </c>
      <c r="E23" s="117">
        <v>0</v>
      </c>
      <c r="F23" s="118">
        <v>0</v>
      </c>
    </row>
    <row r="24" spans="2:6" x14ac:dyDescent="0.35">
      <c r="B24" s="2" t="s">
        <v>89</v>
      </c>
      <c r="C24" s="27">
        <f>SUM(C4:C23)</f>
        <v>0</v>
      </c>
      <c r="D24" s="27">
        <f t="shared" ref="D24:F24" si="0">SUM(D4:D23)</f>
        <v>0</v>
      </c>
      <c r="E24" s="27">
        <f t="shared" si="0"/>
        <v>0</v>
      </c>
      <c r="F24" s="102">
        <f t="shared" si="0"/>
        <v>0</v>
      </c>
    </row>
    <row r="25" spans="2:6" ht="11.5" customHeight="1" x14ac:dyDescent="0.35">
      <c r="B25" s="50" t="s">
        <v>153</v>
      </c>
    </row>
    <row r="26" spans="2:6" x14ac:dyDescent="0.35">
      <c r="B26" s="50" t="s">
        <v>154</v>
      </c>
    </row>
    <row r="27" spans="2:6" ht="9" customHeight="1" x14ac:dyDescent="0.35"/>
    <row r="28" spans="2:6" x14ac:dyDescent="0.35">
      <c r="B28" s="148" t="s">
        <v>95</v>
      </c>
      <c r="C28" s="154"/>
      <c r="D28" s="154"/>
      <c r="E28" s="149"/>
    </row>
    <row r="29" spans="2:6" x14ac:dyDescent="0.35">
      <c r="B29" s="146"/>
      <c r="C29" s="183"/>
      <c r="D29" s="183"/>
      <c r="E29" s="147"/>
    </row>
    <row r="30" spans="2:6" x14ac:dyDescent="0.35">
      <c r="B30" s="146"/>
      <c r="C30" s="183"/>
      <c r="D30" s="183"/>
      <c r="E30" s="147"/>
    </row>
    <row r="31" spans="2:6" x14ac:dyDescent="0.35">
      <c r="B31" s="146"/>
      <c r="C31" s="183"/>
      <c r="D31" s="183"/>
      <c r="E31" s="147"/>
    </row>
  </sheetData>
  <sheetProtection algorithmName="SHA-512" hashValue="Wd8zxce74MeySr14xx/VR7YHPgFkeonHzSzM29H1B/pcqxaqgScCwQv4EGaP76gz1t7UCti89RB8wQPzClFUlA==" saltValue="YI7wnYG3PakjQL9pYsXTVg==" spinCount="100000" sheet="1" objects="1" scenarios="1"/>
  <mergeCells count="3">
    <mergeCell ref="D1:F1"/>
    <mergeCell ref="B28:E28"/>
    <mergeCell ref="B29:E31"/>
  </mergeCells>
  <conditionalFormatting sqref="G4:G7">
    <cfRule type="cellIs" dxfId="7" priority="1" operator="equal">
      <formula>FALSE</formula>
    </cfRule>
    <cfRule type="cellIs" dxfId="6" priority="2" operator="equal">
      <formula>TRUE</formula>
    </cfRule>
  </conditionalFormatting>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any_x0020_Name xmlns="0e53eeb0-5469-4ef4-9fc3-827489afbf34" xsi:nil="true"/>
    <Filing_x0020_Year xmlns="0e53eeb0-5469-4ef4-9fc3-827489afbf34" xsi:nil="true"/>
    <NAIC_x0020_Company_x0020_Code xmlns="0e53eeb0-5469-4ef4-9fc3-827489afbf34" xsi:nil="true"/>
    <State_x0020_of_x0020_Domicile xmlns="0e53eeb0-5469-4ef4-9fc3-827489afbf34" xsi:nil="true"/>
    <Group_x0020_Name xmlns="0e53eeb0-5469-4ef4-9fc3-827489afbf34" xsi:nil="true"/>
    <Group_x0020_Code xmlns="0e53eeb0-5469-4ef4-9fc3-827489afbf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A5FEA822E7EC4E966C257AF04417F6" ma:contentTypeVersion="8" ma:contentTypeDescription="Create a new document." ma:contentTypeScope="" ma:versionID="b3a188665d46c2b179135f8461344f82">
  <xsd:schema xmlns:xsd="http://www.w3.org/2001/XMLSchema" xmlns:xs="http://www.w3.org/2001/XMLSchema" xmlns:p="http://schemas.microsoft.com/office/2006/metadata/properties" xmlns:ns2="0e53eeb0-5469-4ef4-9fc3-827489afbf34" xmlns:ns3="ebe87f38-f8c7-40ef-a74c-0535acff9ba3" targetNamespace="http://schemas.microsoft.com/office/2006/metadata/properties" ma:root="true" ma:fieldsID="687de91244317d1c20b7fc9bc70a157a" ns2:_="" ns3:_="">
    <xsd:import namespace="0e53eeb0-5469-4ef4-9fc3-827489afbf34"/>
    <xsd:import namespace="ebe87f38-f8c7-40ef-a74c-0535acff9ba3"/>
    <xsd:element name="properties">
      <xsd:complexType>
        <xsd:sequence>
          <xsd:element name="documentManagement">
            <xsd:complexType>
              <xsd:all>
                <xsd:element ref="ns2:NAIC_x0020_Company_x0020_Code" minOccurs="0"/>
                <xsd:element ref="ns2:Company_x0020_Name" minOccurs="0"/>
                <xsd:element ref="ns2:State_x0020_of_x0020_Domicile" minOccurs="0"/>
                <xsd:element ref="ns2:Filing_x0020_Year" minOccurs="0"/>
                <xsd:element ref="ns3:MediaServiceMetadata" minOccurs="0"/>
                <xsd:element ref="ns3:MediaServiceFastMetadata" minOccurs="0"/>
                <xsd:element ref="ns2:Group_x0020_Name" minOccurs="0"/>
                <xsd:element ref="ns2:Group_x0020_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3eeb0-5469-4ef4-9fc3-827489afbf34" elementFormDefault="qualified">
    <xsd:import namespace="http://schemas.microsoft.com/office/2006/documentManagement/types"/>
    <xsd:import namespace="http://schemas.microsoft.com/office/infopath/2007/PartnerControls"/>
    <xsd:element name="NAIC_x0020_Company_x0020_Code" ma:index="8" nillable="true" ma:displayName="NAIC Company Code" ma:description="NAIC Company Code" ma:format="Dropdown" ma:internalName="NAIC_x0020_Company_x0020_Code">
      <xsd:simpleType>
        <xsd:union memberTypes="dms:Text">
          <xsd:simpleType>
            <xsd:restriction base="dms:Choice">
              <xsd:enumeration value="-"/>
              <xsd:enumeration value="10093"/>
              <xsd:enumeration value="10236"/>
              <xsd:enumeration value="10773"/>
              <xsd:enumeration value="11067"/>
              <xsd:enumeration value="11111"/>
              <xsd:enumeration value="11121"/>
              <xsd:enumeration value="11133"/>
              <xsd:enumeration value="11135"/>
              <xsd:enumeration value="11155"/>
              <xsd:enumeration value="11591"/>
              <xsd:enumeration value="11596"/>
              <xsd:enumeration value="11804"/>
              <xsd:enumeration value="11876"/>
              <xsd:enumeration value="11997"/>
              <xsd:enumeration value="12143"/>
              <xsd:enumeration value="12285"/>
              <xsd:enumeration value="12321"/>
              <xsd:enumeration value="12952"/>
              <xsd:enumeration value="12967"/>
              <xsd:enumeration value="13028"/>
              <xsd:enumeration value="13034"/>
              <xsd:enumeration value="13077"/>
              <xsd:enumeration value="13092"/>
              <xsd:enumeration value="13100"/>
              <xsd:enumeration value="13133"/>
              <xsd:enumeration value="13175"/>
              <xsd:enumeration value="13183"/>
              <xsd:enumeration value="13573"/>
              <xsd:enumeration value="13588"/>
              <xsd:enumeration value="13602"/>
              <xsd:enumeration value="13653"/>
              <xsd:enumeration value="13693"/>
              <xsd:enumeration value="13733"/>
              <xsd:enumeration value="13778"/>
              <xsd:enumeration value="13809"/>
              <xsd:enumeration value="14116"/>
              <xsd:enumeration value="14147"/>
              <xsd:enumeration value="14148"/>
              <xsd:enumeration value="14165"/>
              <xsd:enumeration value="14178"/>
              <xsd:enumeration value="14179"/>
              <xsd:enumeration value="14183"/>
              <xsd:enumeration value="14188"/>
              <xsd:enumeration value="14406"/>
              <xsd:enumeration value="14679"/>
              <xsd:enumeration value="14908"/>
              <xsd:enumeration value="14924"/>
              <xsd:enumeration value="15282"/>
              <xsd:enumeration value="15306"/>
              <xsd:enumeration value="15313"/>
              <xsd:enumeration value="15320"/>
              <xsd:enumeration value="15336"/>
              <xsd:enumeration value="15517"/>
              <xsd:enumeration value="15604"/>
              <xsd:enumeration value="15638"/>
              <xsd:enumeration value="15690"/>
              <xsd:enumeration value="15691"/>
              <xsd:enumeration value="15727"/>
              <xsd:enumeration value="15803"/>
              <xsd:enumeration value="15828"/>
              <xsd:enumeration value="15854"/>
              <xsd:enumeration value="15887"/>
              <xsd:enumeration value="15916"/>
              <xsd:enumeration value="15940"/>
              <xsd:enumeration value="16006"/>
              <xsd:enumeration value="16057"/>
              <xsd:enumeration value="16156"/>
              <xsd:enumeration value="16183"/>
              <xsd:enumeration value="16354"/>
              <xsd:enumeration value="16377"/>
              <xsd:enumeration value="16460"/>
              <xsd:enumeration value="16473"/>
              <xsd:enumeration value="16482"/>
              <xsd:enumeration value="16485"/>
              <xsd:enumeration value="16537"/>
              <xsd:enumeration value="16585"/>
              <xsd:enumeration value="16617"/>
              <xsd:enumeration value="16715"/>
              <xsd:enumeration value="16732"/>
              <xsd:enumeration value="16755"/>
              <xsd:enumeration value="16815"/>
              <xsd:enumeration value="16816"/>
              <xsd:enumeration value="16849"/>
              <xsd:enumeration value="16879"/>
              <xsd:enumeration value="16920"/>
              <xsd:enumeration value="17112"/>
              <xsd:enumeration value="17138"/>
              <xsd:enumeration value="17189"/>
              <xsd:enumeration value="31119"/>
              <xsd:enumeration value="42129"/>
              <xsd:enumeration value="56006"/>
              <xsd:enumeration value="56014"/>
              <xsd:enumeration value="56030"/>
              <xsd:enumeration value="56049"/>
              <xsd:enumeration value="56138"/>
              <xsd:enumeration value="56154"/>
              <xsd:enumeration value="56170"/>
              <xsd:enumeration value="56197"/>
              <xsd:enumeration value="56227"/>
              <xsd:enumeration value="56251"/>
              <xsd:enumeration value="56286"/>
              <xsd:enumeration value="56316"/>
              <xsd:enumeration value="56324"/>
              <xsd:enumeration value="56332"/>
              <xsd:enumeration value="56340"/>
              <xsd:enumeration value="56375"/>
              <xsd:enumeration value="56383"/>
              <xsd:enumeration value="56413"/>
              <xsd:enumeration value="56456"/>
              <xsd:enumeration value="56480"/>
              <xsd:enumeration value="56499"/>
              <xsd:enumeration value="56634"/>
              <xsd:enumeration value="56642"/>
              <xsd:enumeration value="56677"/>
              <xsd:enumeration value="56685"/>
              <xsd:enumeration value="56693"/>
              <xsd:enumeration value="56707"/>
              <xsd:enumeration value="56715"/>
              <xsd:enumeration value="56758"/>
              <xsd:enumeration value="56766"/>
              <xsd:enumeration value="56782"/>
              <xsd:enumeration value="56820"/>
              <xsd:enumeration value="56839"/>
              <xsd:enumeration value="56863"/>
              <xsd:enumeration value="56871"/>
              <xsd:enumeration value="56936"/>
              <xsd:enumeration value="57010"/>
              <xsd:enumeration value="57053"/>
              <xsd:enumeration value="57142"/>
              <xsd:enumeration value="57193"/>
              <xsd:enumeration value="57215"/>
              <xsd:enumeration value="57223"/>
              <xsd:enumeration value="57290"/>
              <xsd:enumeration value="57320"/>
              <xsd:enumeration value="57347"/>
              <xsd:enumeration value="57355"/>
              <xsd:enumeration value="57363"/>
              <xsd:enumeration value="57436"/>
              <xsd:enumeration value="57444"/>
              <xsd:enumeration value="57487"/>
              <xsd:enumeration value="57509"/>
              <xsd:enumeration value="57541"/>
              <xsd:enumeration value="57568"/>
              <xsd:enumeration value="57622"/>
              <xsd:enumeration value="57630"/>
              <xsd:enumeration value="57657"/>
              <xsd:enumeration value="57673"/>
              <xsd:enumeration value="57711"/>
              <xsd:enumeration value="57754"/>
              <xsd:enumeration value="57770"/>
              <xsd:enumeration value="57835"/>
              <xsd:enumeration value="57940"/>
              <xsd:enumeration value="57967"/>
              <xsd:enumeration value="57991"/>
              <xsd:enumeration value="58009"/>
              <xsd:enumeration value="58017"/>
              <xsd:enumeration value="58033"/>
              <xsd:enumeration value="58068"/>
              <xsd:enumeration value="58130"/>
              <xsd:enumeration value="58181"/>
              <xsd:enumeration value="60003"/>
              <xsd:enumeration value="60004"/>
              <xsd:enumeration value="60009"/>
              <xsd:enumeration value="60019"/>
              <xsd:enumeration value="60030"/>
              <xsd:enumeration value="60033"/>
              <xsd:enumeration value="60041"/>
              <xsd:enumeration value="60054"/>
              <xsd:enumeration value="60076"/>
              <xsd:enumeration value="60084"/>
              <xsd:enumeration value="60099"/>
              <xsd:enumeration value="60104"/>
              <xsd:enumeration value="60118"/>
              <xsd:enumeration value="60140"/>
              <xsd:enumeration value="60142"/>
              <xsd:enumeration value="60176"/>
              <xsd:enumeration value="60183"/>
              <xsd:enumeration value="60186"/>
              <xsd:enumeration value="60213"/>
              <xsd:enumeration value="60216"/>
              <xsd:enumeration value="60219"/>
              <xsd:enumeration value="60227"/>
              <xsd:enumeration value="60228"/>
              <xsd:enumeration value="60230"/>
              <xsd:enumeration value="60232"/>
              <xsd:enumeration value="60234"/>
              <xsd:enumeration value="60242"/>
              <xsd:enumeration value="60243"/>
              <xsd:enumeration value="60244"/>
              <xsd:enumeration value="60246"/>
              <xsd:enumeration value="60254"/>
              <xsd:enumeration value="60256"/>
              <xsd:enumeration value="60275"/>
              <xsd:enumeration value="60348"/>
              <xsd:enumeration value="60380"/>
              <xsd:enumeration value="60399"/>
              <xsd:enumeration value="60410"/>
              <xsd:enumeration value="60429"/>
              <xsd:enumeration value="60445"/>
              <xsd:enumeration value="60488"/>
              <xsd:enumeration value="60518"/>
              <xsd:enumeration value="60526"/>
              <xsd:enumeration value="60534"/>
              <xsd:enumeration value="60542"/>
              <xsd:enumeration value="60577"/>
              <xsd:enumeration value="60666"/>
              <xsd:enumeration value="60690"/>
              <xsd:enumeration value="60704"/>
              <xsd:enumeration value="60739"/>
              <xsd:enumeration value="60801"/>
              <xsd:enumeration value="60836"/>
              <xsd:enumeration value="60895"/>
              <xsd:enumeration value="60992"/>
              <xsd:enumeration value="61069"/>
              <xsd:enumeration value="61093"/>
              <xsd:enumeration value="61115"/>
              <xsd:enumeration value="61158"/>
              <xsd:enumeration value="61182"/>
              <xsd:enumeration value="61190"/>
              <xsd:enumeration value="61212"/>
              <xsd:enumeration value="61239"/>
              <xsd:enumeration value="61263"/>
              <xsd:enumeration value="61271"/>
              <xsd:enumeration value="61298"/>
              <xsd:enumeration value="61301"/>
              <xsd:enumeration value="61328"/>
              <xsd:enumeration value="61360"/>
              <xsd:enumeration value="61395"/>
              <xsd:enumeration value="61409"/>
              <xsd:enumeration value="61425"/>
              <xsd:enumeration value="61476"/>
              <xsd:enumeration value="61492"/>
              <xsd:enumeration value="61506"/>
              <xsd:enumeration value="61557"/>
              <xsd:enumeration value="61573"/>
              <xsd:enumeration value="61581"/>
              <xsd:enumeration value="61689"/>
              <xsd:enumeration value="61700"/>
              <xsd:enumeration value="61727"/>
              <xsd:enumeration value="61735"/>
              <xsd:enumeration value="61751"/>
              <xsd:enumeration value="61832"/>
              <xsd:enumeration value="61859"/>
              <xsd:enumeration value="61875"/>
              <xsd:enumeration value="61883"/>
              <xsd:enumeration value="61921"/>
              <xsd:enumeration value="61999"/>
              <xsd:enumeration value="62049"/>
              <xsd:enumeration value="62057"/>
              <xsd:enumeration value="62065"/>
              <xsd:enumeration value="62103"/>
              <xsd:enumeration value="62146"/>
              <xsd:enumeration value="62154"/>
              <xsd:enumeration value="62200"/>
              <xsd:enumeration value="62235"/>
              <xsd:enumeration value="62243"/>
              <xsd:enumeration value="62286"/>
              <xsd:enumeration value="62308"/>
              <xsd:enumeration value="62324"/>
              <xsd:enumeration value="62345"/>
              <xsd:enumeration value="62375"/>
              <xsd:enumeration value="62383"/>
              <xsd:enumeration value="62413"/>
              <xsd:enumeration value="62510"/>
              <xsd:enumeration value="62537"/>
              <xsd:enumeration value="62553"/>
              <xsd:enumeration value="62596"/>
              <xsd:enumeration value="62626"/>
              <xsd:enumeration value="62634"/>
              <xsd:enumeration value="62650"/>
              <xsd:enumeration value="62790"/>
              <xsd:enumeration value="62863"/>
              <xsd:enumeration value="62880"/>
              <xsd:enumeration value="62928"/>
              <xsd:enumeration value="62944"/>
              <xsd:enumeration value="62952"/>
              <xsd:enumeration value="63053"/>
              <xsd:enumeration value="63088"/>
              <xsd:enumeration value="63096"/>
              <xsd:enumeration value="63118"/>
              <xsd:enumeration value="63126"/>
              <xsd:enumeration value="63177"/>
              <xsd:enumeration value="63223"/>
              <xsd:enumeration value="63258"/>
              <xsd:enumeration value="63274"/>
              <xsd:enumeration value="63290"/>
              <xsd:enumeration value="63312"/>
              <xsd:enumeration value="63487"/>
              <xsd:enumeration value="63657"/>
              <xsd:enumeration value="63819"/>
              <xsd:enumeration value="63886"/>
              <xsd:enumeration value="63932"/>
              <xsd:enumeration value="63967"/>
              <xsd:enumeration value="63983"/>
              <xsd:enumeration value="64017"/>
              <xsd:enumeration value="64149"/>
              <xsd:enumeration value="64190"/>
              <xsd:enumeration value="64211"/>
              <xsd:enumeration value="64238"/>
              <xsd:enumeration value="64246"/>
              <xsd:enumeration value="64297"/>
              <xsd:enumeration value="64327"/>
              <xsd:enumeration value="64343"/>
              <xsd:enumeration value="64394"/>
              <xsd:enumeration value="64505"/>
              <xsd:enumeration value="64513"/>
              <xsd:enumeration value="64548"/>
              <xsd:enumeration value="64580"/>
              <xsd:enumeration value="64602"/>
              <xsd:enumeration value="64688"/>
              <xsd:enumeration value="64890"/>
              <xsd:enumeration value="64904"/>
              <xsd:enumeration value="65005"/>
              <xsd:enumeration value="65056"/>
              <xsd:enumeration value="65080"/>
              <xsd:enumeration value="65105"/>
              <xsd:enumeration value="65129"/>
              <xsd:enumeration value="65242"/>
              <xsd:enumeration value="65269"/>
              <xsd:enumeration value="65331"/>
              <xsd:enumeration value="65412"/>
              <xsd:enumeration value="65480"/>
              <xsd:enumeration value="65498"/>
              <xsd:enumeration value="65528"/>
              <xsd:enumeration value="65536"/>
              <xsd:enumeration value="65595"/>
              <xsd:enumeration value="65641"/>
              <xsd:enumeration value="65676"/>
              <xsd:enumeration value="65722"/>
              <xsd:enumeration value="65757"/>
              <xsd:enumeration value="65781"/>
              <xsd:enumeration value="65838"/>
              <xsd:enumeration value="65870"/>
              <xsd:enumeration value="65919"/>
              <xsd:enumeration value="65927"/>
              <xsd:enumeration value="65935"/>
              <xsd:enumeration value="65951"/>
              <xsd:enumeration value="65960"/>
              <xsd:enumeration value="65978"/>
              <xsd:enumeration value="66001"/>
              <xsd:enumeration value="66044"/>
              <xsd:enumeration value="66087"/>
              <xsd:enumeration value="66109"/>
              <xsd:enumeration value="66133"/>
              <xsd:enumeration value="66141"/>
              <xsd:enumeration value="66168"/>
              <xsd:enumeration value="66214"/>
              <xsd:enumeration value="66230"/>
              <xsd:enumeration value="66265"/>
              <xsd:enumeration value="66311"/>
              <xsd:enumeration value="66346"/>
              <xsd:enumeration value="66370"/>
              <xsd:enumeration value="66397"/>
              <xsd:enumeration value="66427"/>
              <xsd:enumeration value="66516"/>
              <xsd:enumeration value="66532"/>
              <xsd:enumeration value="66540"/>
              <xsd:enumeration value="66575"/>
              <xsd:enumeration value="66583"/>
              <xsd:enumeration value="66680"/>
              <xsd:enumeration value="66788"/>
              <xsd:enumeration value="66850"/>
              <xsd:enumeration value="66869"/>
              <xsd:enumeration value="66915"/>
              <xsd:enumeration value="66974"/>
              <xsd:enumeration value="67059"/>
              <xsd:enumeration value="67083"/>
              <xsd:enumeration value="67091"/>
              <xsd:enumeration value="67105"/>
              <xsd:enumeration value="67148"/>
              <xsd:enumeration value="67172"/>
              <xsd:enumeration value="67180"/>
              <xsd:enumeration value="67199"/>
              <xsd:enumeration value="67253"/>
              <xsd:enumeration value="67261"/>
              <xsd:enumeration value="67288"/>
              <xsd:enumeration value="67326"/>
              <xsd:enumeration value="67369"/>
              <xsd:enumeration value="67393"/>
              <xsd:enumeration value="67423"/>
              <xsd:enumeration value="67466"/>
              <xsd:enumeration value="67539"/>
              <xsd:enumeration value="67598"/>
              <xsd:enumeration value="67601"/>
              <xsd:enumeration value="67628"/>
              <xsd:enumeration value="67644"/>
              <xsd:enumeration value="67652"/>
              <xsd:enumeration value="67679"/>
              <xsd:enumeration value="67784"/>
              <xsd:enumeration value="67814"/>
              <xsd:enumeration value="67873"/>
              <xsd:enumeration value="67903"/>
              <xsd:enumeration value="67911"/>
              <xsd:enumeration value="67920"/>
              <xsd:enumeration value="67946"/>
              <xsd:enumeration value="67989"/>
              <xsd:enumeration value="68039"/>
              <xsd:enumeration value="68047"/>
              <xsd:enumeration value="68063"/>
              <xsd:enumeration value="68071"/>
              <xsd:enumeration value="68136"/>
              <xsd:enumeration value="68179"/>
              <xsd:enumeration value="68195"/>
              <xsd:enumeration value="68209"/>
              <xsd:enumeration value="68241"/>
              <xsd:enumeration value="68276"/>
              <xsd:enumeration value="68284"/>
              <xsd:enumeration value="68322"/>
              <xsd:enumeration value="68349"/>
              <xsd:enumeration value="68357"/>
              <xsd:enumeration value="68365"/>
              <xsd:enumeration value="68381"/>
              <xsd:enumeration value="68446"/>
              <xsd:enumeration value="68462"/>
              <xsd:enumeration value="68500"/>
              <xsd:enumeration value="68535"/>
              <xsd:enumeration value="68543"/>
              <xsd:enumeration value="68551"/>
              <xsd:enumeration value="68560"/>
              <xsd:enumeration value="68594"/>
              <xsd:enumeration value="68608"/>
              <xsd:enumeration value="68632"/>
              <xsd:enumeration value="68675"/>
              <xsd:enumeration value="68713"/>
              <xsd:enumeration value="68772"/>
              <xsd:enumeration value="68802"/>
              <xsd:enumeration value="68810"/>
              <xsd:enumeration value="68829"/>
              <xsd:enumeration value="68845"/>
              <xsd:enumeration value="68896"/>
              <xsd:enumeration value="68985"/>
              <xsd:enumeration value="69000"/>
              <xsd:enumeration value="69019"/>
              <xsd:enumeration value="69055"/>
              <xsd:enumeration value="69078"/>
              <xsd:enumeration value="69094"/>
              <xsd:enumeration value="69108"/>
              <xsd:enumeration value="69116"/>
              <xsd:enumeration value="69132"/>
              <xsd:enumeration value="69140"/>
              <xsd:enumeration value="69272"/>
              <xsd:enumeration value="69310"/>
              <xsd:enumeration value="69329"/>
              <xsd:enumeration value="69337"/>
              <xsd:enumeration value="69345"/>
              <xsd:enumeration value="69396"/>
              <xsd:enumeration value="69400"/>
              <xsd:enumeration value="69418"/>
              <xsd:enumeration value="69434"/>
              <xsd:enumeration value="69485"/>
              <xsd:enumeration value="69515"/>
              <xsd:enumeration value="69523"/>
              <xsd:enumeration value="69566"/>
              <xsd:enumeration value="69604"/>
              <xsd:enumeration value="69647"/>
              <xsd:enumeration value="69663"/>
              <xsd:enumeration value="69698"/>
              <xsd:enumeration value="69744"/>
              <xsd:enumeration value="69779"/>
              <xsd:enumeration value="69868"/>
              <xsd:enumeration value="69892"/>
              <xsd:enumeration value="69922"/>
              <xsd:enumeration value="69930"/>
              <xsd:enumeration value="69973"/>
              <xsd:enumeration value="70025"/>
              <xsd:enumeration value="70106"/>
              <xsd:enumeration value="70122"/>
              <xsd:enumeration value="70130"/>
              <xsd:enumeration value="70238"/>
              <xsd:enumeration value="70319"/>
              <xsd:enumeration value="70335"/>
              <xsd:enumeration value="70408"/>
              <xsd:enumeration value="70416"/>
              <xsd:enumeration value="70435"/>
              <xsd:enumeration value="70483"/>
              <xsd:enumeration value="70548"/>
              <xsd:enumeration value="70599"/>
              <xsd:enumeration value="70688"/>
              <xsd:enumeration value="70729"/>
              <xsd:enumeration value="70742"/>
              <xsd:enumeration value="70769"/>
              <xsd:enumeration value="70815"/>
              <xsd:enumeration value="70866"/>
              <xsd:enumeration value="70939"/>
              <xsd:enumeration value="70955"/>
              <xsd:enumeration value="71005"/>
              <xsd:enumeration value="71099"/>
              <xsd:enumeration value="71129"/>
              <xsd:enumeration value="71153"/>
              <xsd:enumeration value="71161"/>
              <xsd:enumeration value="71218"/>
              <xsd:enumeration value="71228"/>
              <xsd:enumeration value="71323"/>
              <xsd:enumeration value="71331"/>
              <xsd:enumeration value="71390"/>
              <xsd:enumeration value="71404"/>
              <xsd:enumeration value="71412"/>
              <xsd:enumeration value="71439"/>
              <xsd:enumeration value="71455"/>
              <xsd:enumeration value="71463"/>
              <xsd:enumeration value="71471"/>
              <xsd:enumeration value="71480"/>
              <xsd:enumeration value="71595"/>
              <xsd:enumeration value="71706"/>
              <xsd:enumeration value="71714"/>
              <xsd:enumeration value="71730"/>
              <xsd:enumeration value="71773"/>
              <xsd:enumeration value="71854"/>
              <xsd:enumeration value="71870"/>
              <xsd:enumeration value="71919"/>
              <xsd:enumeration value="72087"/>
              <xsd:enumeration value="72125"/>
              <xsd:enumeration value="72222"/>
              <xsd:enumeration value="72273"/>
              <xsd:enumeration value="72664"/>
              <xsd:enumeration value="72850"/>
              <xsd:enumeration value="72958"/>
              <xsd:enumeration value="72990"/>
              <xsd:enumeration value="73059"/>
              <xsd:enumeration value="73156"/>
              <xsd:enumeration value="73504"/>
              <xsd:enumeration value="73539"/>
              <xsd:enumeration value="73547"/>
              <xsd:enumeration value="73660"/>
              <xsd:enumeration value="73814"/>
              <xsd:enumeration value="73881"/>
              <xsd:enumeration value="73989"/>
              <xsd:enumeration value="74004"/>
              <xsd:enumeration value="74101"/>
              <xsd:enumeration value="74209"/>
              <xsd:enumeration value="74233"/>
              <xsd:enumeration value="74322"/>
              <xsd:enumeration value="74470"/>
              <xsd:enumeration value="74780"/>
              <xsd:enumeration value="74799"/>
              <xsd:enumeration value="74888"/>
              <xsd:enumeration value="74900"/>
              <xsd:enumeration value="74918"/>
              <xsd:enumeration value="74920"/>
              <xsd:enumeration value="75027"/>
              <xsd:enumeration value="75094"/>
              <xsd:enumeration value="75159"/>
              <xsd:enumeration value="75208"/>
              <xsd:enumeration value="75264"/>
              <xsd:enumeration value="75337"/>
              <xsd:enumeration value="75485"/>
              <xsd:enumeration value="75531"/>
              <xsd:enumeration value="76007"/>
              <xsd:enumeration value="76023"/>
              <xsd:enumeration value="76031"/>
              <xsd:enumeration value="76112"/>
              <xsd:enumeration value="76201"/>
              <xsd:enumeration value="76236"/>
              <xsd:enumeration value="76317"/>
              <xsd:enumeration value="76538"/>
              <xsd:enumeration value="76554"/>
              <xsd:enumeration value="76694"/>
              <xsd:enumeration value="76767"/>
              <xsd:enumeration value="76805"/>
              <xsd:enumeration value="77054"/>
              <xsd:enumeration value="77119"/>
              <xsd:enumeration value="77194"/>
              <xsd:enumeration value="77399"/>
              <xsd:enumeration value="77674"/>
              <xsd:enumeration value="77690"/>
              <xsd:enumeration value="77720"/>
              <xsd:enumeration value="77828"/>
              <xsd:enumeration value="77879"/>
              <xsd:enumeration value="77968"/>
              <xsd:enumeration value="77976"/>
              <xsd:enumeration value="78077"/>
              <xsd:enumeration value="78093"/>
              <xsd:enumeration value="78140"/>
              <xsd:enumeration value="78344"/>
              <xsd:enumeration value="78417"/>
              <xsd:enumeration value="78620"/>
              <xsd:enumeration value="78662"/>
              <xsd:enumeration value="78697"/>
              <xsd:enumeration value="78700"/>
              <xsd:enumeration value="78743"/>
              <xsd:enumeration value="78778"/>
              <xsd:enumeration value="79049"/>
              <xsd:enumeration value="79065"/>
              <xsd:enumeration value="79227"/>
              <xsd:enumeration value="79340"/>
              <xsd:enumeration value="79359"/>
              <xsd:enumeration value="79413"/>
              <xsd:enumeration value="79502"/>
              <xsd:enumeration value="79715"/>
              <xsd:enumeration value="79987"/>
              <xsd:enumeration value="80020"/>
              <xsd:enumeration value="80055"/>
              <xsd:enumeration value="80314"/>
              <xsd:enumeration value="80578"/>
              <xsd:enumeration value="80594"/>
              <xsd:enumeration value="80624"/>
              <xsd:enumeration value="80659"/>
              <xsd:enumeration value="80802"/>
              <xsd:enumeration value="80896"/>
              <xsd:enumeration value="80926"/>
              <xsd:enumeration value="80942"/>
              <xsd:enumeration value="80985"/>
              <xsd:enumeration value="80993"/>
              <xsd:enumeration value="81019"/>
              <xsd:enumeration value="81132"/>
              <xsd:enumeration value="81213"/>
              <xsd:enumeration value="81353"/>
              <xsd:enumeration value="81426"/>
              <xsd:enumeration value="81434"/>
              <xsd:enumeration value="81442"/>
              <xsd:enumeration value="81477"/>
              <xsd:enumeration value="81531"/>
              <xsd:enumeration value="81779"/>
              <xsd:enumeration value="82007"/>
              <xsd:enumeration value="82082"/>
              <xsd:enumeration value="82244"/>
              <xsd:enumeration value="82252"/>
              <xsd:enumeration value="82392"/>
              <xsd:enumeration value="82430"/>
              <xsd:enumeration value="82538"/>
              <xsd:enumeration value="82627"/>
              <xsd:enumeration value="82686"/>
              <xsd:enumeration value="82759"/>
              <xsd:enumeration value="82880"/>
              <xsd:enumeration value="83160"/>
              <xsd:enumeration value="83232"/>
              <xsd:enumeration value="83437"/>
              <xsd:enumeration value="83607"/>
              <xsd:enumeration value="83666"/>
              <xsd:enumeration value="83798"/>
              <xsd:enumeration value="83836"/>
              <xsd:enumeration value="83860"/>
              <xsd:enumeration value="83968"/>
              <xsd:enumeration value="83992"/>
              <xsd:enumeration value="84034"/>
              <xsd:enumeration value="84069"/>
              <xsd:enumeration value="84077"/>
              <xsd:enumeration value="84107"/>
              <xsd:enumeration value="84115"/>
              <xsd:enumeration value="84174"/>
              <xsd:enumeration value="84522"/>
              <xsd:enumeration value="84530"/>
              <xsd:enumeration value="84603"/>
              <xsd:enumeration value="84824"/>
              <xsd:enumeration value="85090"/>
              <xsd:enumeration value="85189"/>
              <xsd:enumeration value="85332"/>
              <xsd:enumeration value="85472"/>
              <xsd:enumeration value="85561"/>
              <xsd:enumeration value="85677"/>
              <xsd:enumeration value="85928"/>
              <xsd:enumeration value="86118"/>
              <xsd:enumeration value="86126"/>
              <xsd:enumeration value="86231"/>
              <xsd:enumeration value="86258"/>
              <xsd:enumeration value="86355"/>
              <xsd:enumeration value="86375"/>
              <xsd:enumeration value="86509"/>
              <xsd:enumeration value="86630"/>
              <xsd:enumeration value="86959"/>
              <xsd:enumeration value="87017"/>
              <xsd:enumeration value="87394"/>
              <xsd:enumeration value="87645"/>
              <xsd:enumeration value="87661"/>
              <xsd:enumeration value="87726"/>
              <xsd:enumeration value="87823"/>
              <xsd:enumeration value="87920"/>
              <xsd:enumeration value="87963"/>
              <xsd:enumeration value="88064"/>
              <xsd:enumeration value="88072"/>
              <xsd:enumeration value="88099"/>
              <xsd:enumeration value="88153"/>
              <xsd:enumeration value="88323"/>
              <xsd:enumeration value="88340"/>
              <xsd:enumeration value="88366"/>
              <xsd:enumeration value="88536"/>
              <xsd:enumeration value="88668"/>
              <xsd:enumeration value="89004"/>
              <xsd:enumeration value="89009"/>
              <xsd:enumeration value="89079"/>
              <xsd:enumeration value="89087"/>
              <xsd:enumeration value="89184"/>
              <xsd:enumeration value="89206"/>
              <xsd:enumeration value="89427"/>
              <xsd:enumeration value="89958"/>
              <xsd:enumeration value="90212"/>
              <xsd:enumeration value="90247"/>
              <xsd:enumeration value="90255"/>
              <xsd:enumeration value="90328"/>
              <xsd:enumeration value="90387"/>
              <xsd:enumeration value="90492"/>
              <xsd:enumeration value="90557"/>
              <xsd:enumeration value="90581"/>
              <xsd:enumeration value="90611"/>
              <xsd:enumeration value="90638"/>
              <xsd:enumeration value="90859"/>
              <xsd:enumeration value="91472"/>
              <xsd:enumeration value="91499"/>
              <xsd:enumeration value="91529"/>
              <xsd:enumeration value="91596"/>
              <xsd:enumeration value="91626"/>
              <xsd:enumeration value="91642"/>
              <xsd:enumeration value="91693"/>
              <xsd:enumeration value="91785"/>
              <xsd:enumeration value="91898"/>
              <xsd:enumeration value="91910"/>
              <xsd:enumeration value="92428"/>
              <xsd:enumeration value="92444"/>
              <xsd:enumeration value="92622"/>
              <xsd:enumeration value="92657"/>
              <xsd:enumeration value="92703"/>
              <xsd:enumeration value="92711"/>
              <xsd:enumeration value="92738"/>
              <xsd:enumeration value="92908"/>
              <xsd:enumeration value="92916"/>
              <xsd:enumeration value="93262"/>
              <xsd:enumeration value="93432"/>
              <xsd:enumeration value="93440"/>
              <xsd:enumeration value="93459"/>
              <xsd:enumeration value="93505"/>
              <xsd:enumeration value="93521"/>
              <xsd:enumeration value="93548"/>
              <xsd:enumeration value="93572"/>
              <xsd:enumeration value="93580"/>
              <xsd:enumeration value="93610"/>
              <xsd:enumeration value="93629"/>
              <xsd:enumeration value="93650"/>
              <xsd:enumeration value="93661"/>
              <xsd:enumeration value="93696"/>
              <xsd:enumeration value="93734"/>
              <xsd:enumeration value="93742"/>
              <xsd:enumeration value="93777"/>
              <xsd:enumeration value="93815"/>
              <xsd:enumeration value="94072"/>
              <xsd:enumeration value="94218"/>
              <xsd:enumeration value="94250"/>
              <xsd:enumeration value="94358"/>
              <xsd:enumeration value="94439"/>
              <xsd:enumeration value="94498"/>
              <xsd:enumeration value="94579"/>
              <xsd:enumeration value="94790"/>
              <xsd:enumeration value="97071"/>
              <xsd:enumeration value="97136"/>
              <xsd:enumeration value="97152"/>
              <xsd:enumeration value="97195"/>
              <xsd:enumeration value="97209"/>
              <xsd:enumeration value="97217"/>
              <xsd:enumeration value="97241"/>
              <xsd:enumeration value="97268"/>
              <xsd:enumeration value="97691"/>
              <xsd:enumeration value="97705"/>
              <xsd:enumeration value="97764"/>
              <xsd:enumeration value="97780"/>
              <xsd:enumeration value="97810"/>
              <xsd:enumeration value="97985"/>
              <xsd:enumeration value="98205"/>
              <xsd:enumeration value="99775"/>
              <xsd:enumeration value="99937"/>
            </xsd:restriction>
          </xsd:simpleType>
        </xsd:union>
      </xsd:simpleType>
    </xsd:element>
    <xsd:element name="Company_x0020_Name" ma:index="9" nillable="true" ma:displayName="Company Name" ma:description="Short Company Name from NAIC Company Demographic Table" ma:format="Dropdown" ma:internalName="Company_x0020_Name">
      <xsd:simpleType>
        <xsd:union memberTypes="dms:Text">
          <xsd:simpleType>
            <xsd:restriction base="dms:Choice">
              <xsd:enumeration value="-"/>
              <xsd:enumeration value="All"/>
              <xsd:enumeration value="1880 Reins Co"/>
              <xsd:enumeration value="1891 Financial Life"/>
              <xsd:enumeration value="4 Ever Life Ins Co"/>
              <xsd:enumeration value="5 Star Life Ins Co"/>
              <xsd:enumeration value="AAA Life Ins Co"/>
              <xsd:enumeration value="AAA Life Ins Co of NY"/>
              <xsd:enumeration value="Ability Ins Co"/>
              <xsd:enumeration value="Academe Inc"/>
              <xsd:enumeration value="Accordia Life &amp; Ann Co"/>
              <xsd:enumeration value="Ace Life Ins Co"/>
              <xsd:enumeration value="Advance Ins Co of KS"/>
              <xsd:enumeration value="AEL Re VT Inc"/>
              <xsd:enumeration value="Aetna Hlth &amp; Life Ins Co"/>
              <xsd:enumeration value="Aetna Life Ins Co"/>
              <xsd:enumeration value="AGC Life Ins Co"/>
              <xsd:enumeration value="Alabama Life Reins Co Inc"/>
              <xsd:enumeration value="Alfa Life Ins Corp"/>
              <xsd:enumeration value="Alliance Of Transylvanian Saxons"/>
              <xsd:enumeration value="Allianz Life Ins Co Of N Amer"/>
              <xsd:enumeration value="Allianz Life Ins Co Of NY"/>
              <xsd:enumeration value="Amalgamated Life Ins Co"/>
              <xsd:enumeration value="American Amicable Life Ins Co Of TX"/>
              <xsd:enumeration value="American Bankers Life Assur Co Of FL"/>
              <xsd:enumeration value="American Benefit Life Ins Co"/>
              <xsd:enumeration value="American Century Life Ins Co"/>
              <xsd:enumeration value="American Continental Ins Co"/>
              <xsd:enumeration value="American Creditors Life Ins Co"/>
              <xsd:enumeration value="American Equity Invest Life Ins Co"/>
              <xsd:enumeration value="American Equity Investment Life Ins"/>
              <xsd:enumeration value="American Family Life Assur Co of Col"/>
              <xsd:enumeration value="American Family Life Assur Co of NY"/>
              <xsd:enumeration value="American Family Life Ins Co"/>
              <xsd:enumeration value="American Farmers &amp; Ranchers Life Ins"/>
              <xsd:enumeration value="American Fidelity Assur Co"/>
              <xsd:enumeration value="American Fidelity Life Ins Co"/>
              <xsd:enumeration value="American Fin Security Life Ins Co"/>
              <xsd:enumeration value="American Gen Life Ins Co"/>
              <xsd:enumeration value="American Heritage Life Ins Co"/>
              <xsd:enumeration value="American Hlth &amp; Life Ins Co"/>
              <xsd:enumeration value="American Home Life Ins Co"/>
              <xsd:enumeration value="American Income Life Ins Co"/>
              <xsd:enumeration value="American Independent Ntwrk Ins Co NY"/>
              <xsd:enumeration value="American Life &amp; Acc Ins Co Of KY"/>
              <xsd:enumeration value="American Life &amp; Annuity Co"/>
              <xsd:enumeration value="American Life &amp; Security Corp"/>
              <xsd:enumeration value="American Life Ins Co"/>
              <xsd:enumeration value="American Maturity Life Ins Co"/>
              <xsd:enumeration value="American Memorial Life Ins Co"/>
              <xsd:enumeration value="American Mut Life Assn"/>
              <xsd:enumeration value="American Nat Life Ins Co of NY"/>
              <xsd:enumeration value="American Natl Ins Co"/>
              <xsd:enumeration value="American Natl Life Ins Co Of TX"/>
              <xsd:enumeration value="American Progressive L&amp;H Ins Of NY"/>
              <xsd:enumeration value="American Public Life Ins Co"/>
              <xsd:enumeration value="American Republic Corp Ins Co"/>
              <xsd:enumeration value="American Republic Ins Co"/>
              <xsd:enumeration value="American Retirement Life Ins Co"/>
              <xsd:enumeration value="American Savings Life Ins Co"/>
              <xsd:enumeration value="American Serv Life Ins Co"/>
              <xsd:enumeration value="American United Life Ins Co"/>
              <xsd:enumeration value="Americo Fin Life &amp; Ann Ins Co"/>
              <xsd:enumeration value="Ameritas Life Ins Corp"/>
              <xsd:enumeration value="Ameritas Life Ins Corp of NY"/>
              <xsd:enumeration value="Amica Life Ins Co"/>
              <xsd:enumeration value="Annuity Investors Life Ins Co"/>
              <xsd:enumeration value="Anthem Life &amp; Disability Ins Co"/>
              <xsd:enumeration value="Anthem Life Ins Co"/>
              <xsd:enumeration value="Arch Life Ins Co of Amer"/>
              <xsd:enumeration value="Arkansas Bankers Life Ins Co"/>
              <xsd:enumeration value="Artisans Order of Mut Protection"/>
              <xsd:enumeration value="Aspida Life Ins Co"/>
              <xsd:enumeration value="Assured Life Assn"/>
              <xsd:enumeration value="Assurity Life Ins Co"/>
              <xsd:enumeration value="Assurity Life Ins Co of NY"/>
              <xsd:enumeration value="Athene Ann &amp; Life Assur Co of NY"/>
              <xsd:enumeration value="Athene Ann &amp; Life Co"/>
              <xsd:enumeration value="Athene Annuity &amp; Life Assur Co"/>
              <xsd:enumeration value="Athene Life Ins Co of NY"/>
              <xsd:enumeration value="Athene Re USA IV Inc"/>
              <xsd:enumeration value="Atlanta Life Ins Co"/>
              <xsd:enumeration value="Atlantic Coast Life Ins Co"/>
              <xsd:enumeration value="Aurora Natl Life Assur Co"/>
              <xsd:enumeration value="Auto Club Life Ins Co"/>
              <xsd:enumeration value="Auto Owners Life Ins Co"/>
              <xsd:enumeration value="Automobile Club Of Southern CA Ins"/>
              <xsd:enumeration value="Baltimore Life Ins Co"/>
              <xsd:enumeration value="Bankers Conseco Life Ins Co"/>
              <xsd:enumeration value="Bankers Fidelity Assur Co"/>
              <xsd:enumeration value="Bankers Fidelity Life Ins Co"/>
              <xsd:enumeration value="Bankers Life &amp; Cas Co"/>
              <xsd:enumeration value="Bankers Life Ins Co Of Amer"/>
              <xsd:enumeration value="Bankers Life Of LA"/>
              <xsd:enumeration value="Banner Life Ins Co"/>
              <xsd:enumeration value="Baptist Life Assn"/>
              <xsd:enumeration value="BCBS Of KS Inc"/>
              <xsd:enumeration value="Beneficial Life Ins Co"/>
              <xsd:enumeration value="Benevolent Life Ins Co Inc"/>
              <xsd:enumeration value="Berkley Life &amp; Hlth Ins Co"/>
              <xsd:enumeration value="Berkshire Hathaway Life Ins Co NE"/>
              <xsd:enumeration value="Berkshire Life Ins Co of Amer"/>
              <xsd:enumeration value="Best Life &amp; Hlth Ins Co"/>
              <xsd:enumeration value="Best Meridian Ins Co"/>
              <xsd:enumeration value="Bestow Life Ins Co"/>
              <xsd:enumeration value="BetterLife"/>
              <xsd:enumeration value="Blue Shield of CA Life &amp; Hlth Ins Co"/>
              <xsd:enumeration value="Bluebonnet Life Ins Co"/>
              <xsd:enumeration value="Boston Mut Life Ins Co"/>
              <xsd:enumeration value="Brighthouse Life Ins Co"/>
              <xsd:enumeration value="Brighthouse Life Ins Co of NY"/>
              <xsd:enumeration value="Brooke Life Ins Co"/>
              <xsd:enumeration value="Canada Life Reins Co"/>
              <xsd:enumeration value="Canopy Ins Corp"/>
              <xsd:enumeration value="Canyon State Life Ins Co"/>
              <xsd:enumeration value="Capital Avenue Reins LLC"/>
              <xsd:enumeration value="Capitol Life Ins Co"/>
              <xsd:enumeration value="Capitol Security Life Ins Co"/>
              <xsd:enumeration value="Careamerica Life Ins Co"/>
              <xsd:enumeration value="Caribbean Amer Life Assur Co"/>
              <xsd:enumeration value="Catamount Reins Co"/>
              <xsd:enumeration value="Caterpillar Life Ins Co"/>
              <xsd:enumeration value="Catholic Assn Of Foresters"/>
              <xsd:enumeration value="Catholic Financial Life"/>
              <xsd:enumeration value="Catholic Holy Family Society"/>
              <xsd:enumeration value="Catholic Ladies Of Columbia"/>
              <xsd:enumeration value="Catholic Life Ins"/>
              <xsd:enumeration value="Catholic Order Of Foresters"/>
              <xsd:enumeration value="Catholic Union Of TX"/>
              <xsd:enumeration value="Catholic United Financial"/>
              <xsd:enumeration value="Central Security Life Ins Co"/>
              <xsd:enumeration value="Central States H &amp; L Co Of Omaha"/>
              <xsd:enumeration value="Centre Life Ins Co"/>
              <xsd:enumeration value="Chesapeake Life Ins Co"/>
              <xsd:enumeration value="Chesterfield Reins Co"/>
              <xsd:enumeration value="Christian Fidelity Life Ins Co"/>
              <xsd:enumeration value="Church Life Ins Corp"/>
              <xsd:enumeration value="CICA Life Ins Co of Amer"/>
              <xsd:enumeration value="Cigna Arbor Life Ins Co"/>
              <xsd:enumeration value="Cigna Hlth &amp; Life Ins Co"/>
              <xsd:enumeration value="Cigna Ins Co"/>
              <xsd:enumeration value="Cigna Natl Hlth Ins Co"/>
              <xsd:enumeration value="Cigna Worldwide Ins Co"/>
              <xsd:enumeration value="Cincinnati Equitable Life Ins Co"/>
              <xsd:enumeration value="Citizens Fidelity Ins Co"/>
              <xsd:enumeration value="Citizens Natl Life Ins Co"/>
              <xsd:enumeration value="Citizens Security Life Ins Co"/>
              <xsd:enumeration value="CL Life &amp; Ann Ins Co"/>
              <xsd:enumeration value="Clear Spring Life &amp; Ann Co"/>
              <xsd:enumeration value="CM Life Ins Co"/>
              <xsd:enumeration value="CMFG Life Ins Co"/>
              <xsd:enumeration value="Colonial Life &amp; Accident Ins Co"/>
              <xsd:enumeration value="Colonial Penn Life Ins Co"/>
              <xsd:enumeration value="Colonial Security Life Ins Co"/>
              <xsd:enumeration value="Columbian Life Ins Co"/>
              <xsd:enumeration value="Columbian Mut Life Ins Co"/>
              <xsd:enumeration value="Columbus Life Ins Co"/>
              <xsd:enumeration value="Combined Ins Co Of Amer"/>
              <xsd:enumeration value="Combined Life Ins Co Of NY"/>
              <xsd:enumeration value="Commercial Travelers Life Ins Co"/>
              <xsd:enumeration value="Commonwealth Ann &amp; Life Ins Co"/>
              <xsd:enumeration value="Companion Life Ins Co"/>
              <xsd:enumeration value="Companion Life Ins Co"/>
              <xsd:enumeration value="Companion Life Ins Co of CA"/>
              <xsd:enumeration value="Connecticut Gen Life Ins Co"/>
              <xsd:enumeration value="Conseco Life Ins Co of TX"/>
              <xsd:enumeration value="Continental Amer Ins Co"/>
              <xsd:enumeration value="Continental Gen Ins Co"/>
              <xsd:enumeration value="Continental Life Ins Co Brentwood"/>
              <xsd:enumeration value="Cooperativa De Seguros De Vida"/>
              <xsd:enumeration value="Corporate Solutions Life Reins Co"/>
              <xsd:enumeration value="Cotton States Life Ins Co"/>
              <xsd:enumeration value="Country Investors Life Assur Co"/>
              <xsd:enumeration value="Country Life Ins Co"/>
              <xsd:enumeration value="Croatian Fraternal Union Of Amer"/>
              <xsd:enumeration value="Crown Global Ins Co of Amer"/>
              <xsd:enumeration value="CSA Fraternal Life"/>
              <xsd:enumeration value="CSI Life Ins Co"/>
              <xsd:enumeration value="Cyrus Life Ins Co"/>
              <xsd:enumeration value="Czech Catholic Union"/>
              <xsd:enumeration value="Dakota Capital Life Ins Co"/>
              <xsd:enumeration value="Dayforward Life Ins Co Inc"/>
              <xsd:enumeration value="Dearborn Life Ins Co"/>
              <xsd:enumeration value="Dearborn Natl Life Ins Co of NY"/>
              <xsd:enumeration value="Delaware Amer Life Ins Co"/>
              <xsd:enumeration value="Delaware Life Ins Co"/>
              <xsd:enumeration value="Delaware Life Ins Co of NY"/>
              <xsd:enumeration value="Delta Life Ins Co"/>
              <xsd:enumeration value="Deseret Mut Ins Co"/>
              <xsd:enumeration value="Direct Gen Life Ins Co"/>
              <xsd:enumeration value="Directors Life Assur Co"/>
              <xsd:enumeration value="DL Reins Co"/>
              <xsd:enumeration value="Eagle Life Ins Co"/>
              <xsd:enumeration value="Educators Life Ins Co of Amer"/>
              <xsd:enumeration value="ELCO Mut Life &amp; Ann"/>
              <xsd:enumeration value="ELIC Reins Co"/>
              <xsd:enumeration value="Elips Life Ins Co"/>
              <xsd:enumeration value="EMC Natl Life Co"/>
              <xsd:enumeration value="Empire Fidelity Investments L I C"/>
              <xsd:enumeration value="Employers Protective Ins Co Inc"/>
              <xsd:enumeration value="Employers Reassur Corp"/>
              <xsd:enumeration value="Employes Mut Benefit Assn"/>
              <xsd:enumeration value="Empower Ann Ins Co of Amer"/>
              <xsd:enumeration value="Empower Life &amp; Ann Ins Co of NY"/>
              <xsd:enumeration value="Encova Life Ins Co"/>
              <xsd:enumeration value="Enterprise Life Ins Co"/>
              <xsd:enumeration value="EPIC Life Ins Co"/>
              <xsd:enumeration value="Equitable Financial Life &amp; Ann Co"/>
              <xsd:enumeration value="Equitable Financial Life Ins Co"/>
              <xsd:enumeration value="Equitable Financial Life Ins Co of A"/>
              <xsd:enumeration value="Equitrust Life Ins Co"/>
              <xsd:enumeration value="Erie Family Life Ins Co"/>
              <xsd:enumeration value="Everence Assn Inc"/>
              <xsd:enumeration value="Everence Ins Co"/>
              <xsd:enumeration value="Evergreen Life Ins Co"/>
              <xsd:enumeration value="Everlake Assur Co"/>
              <xsd:enumeration value="Everlake Life Ins Co"/>
              <xsd:enumeration value="Family Benefit Life Ins Co"/>
              <xsd:enumeration value="Family Heritage Life Ins Co Of Amer"/>
              <xsd:enumeration value="Family Liberty Life Ins Co"/>
              <xsd:enumeration value="Family Life Ins Co"/>
              <xsd:enumeration value="Family Security Life Ins Co Inc"/>
              <xsd:enumeration value="Family Serv Life Ins Co"/>
              <xsd:enumeration value="Farm Bureau Life Ins Co"/>
              <xsd:enumeration value="Farm Bureau Life Ins Co Of MI"/>
              <xsd:enumeration value="Farm Bureau Life Ins Co Of MO"/>
              <xsd:enumeration value="Farmers Life Ins Co"/>
              <xsd:enumeration value="Farmers New World Life Ins Co"/>
              <xsd:enumeration value="Federal Life Ins Co"/>
              <xsd:enumeration value="Federated Life Ins Co"/>
              <xsd:enumeration value="Fidelity &amp; Guar Life Ins Co"/>
              <xsd:enumeration value="Fidelity &amp; Guar Life Ins Co of NY"/>
              <xsd:enumeration value="Fidelity Investments Life Ins Co"/>
              <xsd:enumeration value="Fidelity Life Assn A Legal Reserve L"/>
              <xsd:enumeration value="Fidelity Security Life Ins Co"/>
              <xsd:enumeration value="Fidelity Security Life Ins Co of NY"/>
              <xsd:enumeration value="Fidelity Standard Life Ins Co"/>
              <xsd:enumeration value="Firemens Mut Aid &amp; Benefit Assn"/>
              <xsd:enumeration value="First Allmerica Fin Life Ins Co"/>
              <xsd:enumeration value="First Assur Life Of Amer"/>
              <xsd:enumeration value="First Berkshire Hathaway Life Ins Co"/>
              <xsd:enumeration value="First British VT Reins Co II"/>
              <xsd:enumeration value="First British VT Reins Co III"/>
              <xsd:enumeration value="First Cath Slovak Ladies Assn USA"/>
              <xsd:enumeration value="First Cath Slovak Union Of US &amp; CN"/>
              <xsd:enumeration value="First Command Life Ins Co"/>
              <xsd:enumeration value="First Dimension Life Ins Co Inc"/>
              <xsd:enumeration value="First Guar Ins Co"/>
              <xsd:enumeration value="First Hlth Life &amp; Hlth Ins Co"/>
              <xsd:enumeration value="First Landmark Life Ins Co"/>
              <xsd:enumeration value="First Natl Life Ins Co Of USA"/>
              <xsd:enumeration value="First Penn Pacific Life Ins Co"/>
              <xsd:enumeration value="First Reliance Standard Life Ins Co"/>
              <xsd:enumeration value="First Security Benefit Life &amp; Ann"/>
              <xsd:enumeration value="First Symetra Natl Life Ins Co of NY"/>
              <xsd:enumeration value="First Unum Life Ins Co"/>
              <xsd:enumeration value="First Windish Frat Benefit Society"/>
              <xsd:enumeration value="Florida Combined Life Ins Co Inc"/>
              <xsd:enumeration value="Forethought Life Ins Co"/>
              <xsd:enumeration value="Fortitude Life Ins &amp; Ann Co"/>
              <xsd:enumeration value="Fortitude US Reins Co"/>
              <xsd:enumeration value="Foundation Life Ins Co Of AR"/>
              <xsd:enumeration value="FOXO Life Ins Co"/>
              <xsd:enumeration value="Frandisco Life Ins Co"/>
              <xsd:enumeration value="Freedom Life Ins Co Of Amer"/>
              <xsd:enumeration value="Funeral Directors Life Ins Co"/>
              <xsd:enumeration value="Funeral Directors Life Ins Co of LA"/>
              <xsd:enumeration value="Gainbridge Life Ins Co"/>
              <xsd:enumeration value="Garden State Life Ins Co"/>
              <xsd:enumeration value="GBU Financial Life"/>
              <xsd:enumeration value="GCU"/>
              <xsd:enumeration value="General Re Life Corp"/>
              <xsd:enumeration value="Genworth Ins Co"/>
              <xsd:enumeration value="Genworth Life &amp; Ann Ins Co"/>
              <xsd:enumeration value="Genworth Life Ins Co"/>
              <xsd:enumeration value="Genworth Life Ins Co of NY"/>
              <xsd:enumeration value="Gerber Life Ins Co"/>
              <xsd:enumeration value="Germania Life Ins Co"/>
              <xsd:enumeration value="Gleaner Life Ins Society"/>
              <xsd:enumeration value="Globe Life &amp; Accident Ins Co"/>
              <xsd:enumeration value="Globe Life Ins Co of NY"/>
              <xsd:enumeration value="Golden Gate Captive Ins Co"/>
              <xsd:enumeration value="Golden Rule Ins Co"/>
              <xsd:enumeration value="Government Personnel Mut Life Ins Co"/>
              <xsd:enumeration value="GPM Hlth &amp; Life Ins Co"/>
              <xsd:enumeration value="Grand Lodge of PA Order Sons of Ital"/>
              <xsd:enumeration value="Grange Life Ins Co"/>
              <xsd:enumeration value="Granular Ins Co"/>
              <xsd:enumeration value="Great Southern Life Ins Co"/>
              <xsd:enumeration value="Great Western Ins Co"/>
              <xsd:enumeration value="Greater GA Life Ins Co"/>
              <xsd:enumeration value="Greater GA Life Ins Co"/>
              <xsd:enumeration value="Greenfields Life Ins Co"/>
              <xsd:enumeration value="Griffin Leggett Burial Ins Co"/>
              <xsd:enumeration value="Guarantee Trust Life Ins Co"/>
              <xsd:enumeration value="Guaranty Income Life Ins Co"/>
              <xsd:enumeration value="Guardian Ins &amp; Ann Co Inc"/>
              <xsd:enumeration value="Guardian Life Ins Co Of Amer"/>
              <xsd:enumeration value="Gulf Guar Life Ins Co"/>
              <xsd:enumeration value="Hannover Life Reassur Co of Amer"/>
              <xsd:enumeration value="Harleysville Life Ins Co"/>
              <xsd:enumeration value="Hartford Life &amp; Accident Ins Co"/>
              <xsd:enumeration value="Hawkeye Life Ins Grp Inc"/>
              <xsd:enumeration value="Hawthorn Life Ins Co"/>
              <xsd:enumeration value="Haymarket Ins Co"/>
              <xsd:enumeration value="HCC Life Ins Co"/>
              <xsd:enumeration value="Health Net Life Ins Co"/>
              <xsd:enumeration value="Heartland Natl Life Ins Co"/>
              <xsd:enumeration value="Heritage Life Ins Co"/>
              <xsd:enumeration value="Hermann Sons Life"/>
              <xsd:enumeration value="HM Life Ins Co"/>
              <xsd:enumeration value="HM Life Ins Co Of NY"/>
              <xsd:enumeration value="Homesteaders Life Co"/>
              <xsd:enumeration value="Horace Mann Life Ins Co"/>
              <xsd:enumeration value="Humana Ins Co Of KY"/>
              <xsd:enumeration value="Humana Ins Co Of PR Inc"/>
              <xsd:enumeration value="IA Amer Life Ins Co"/>
              <xsd:enumeration value="Ibexis Life &amp; Ann Ins Co"/>
              <xsd:enumeration value="Idealife Ins Co"/>
              <xsd:enumeration value="Illinois Mut Life Ins Co"/>
              <xsd:enumeration value="Independence Ins Inc"/>
              <xsd:enumeration value="Independence Life &amp; Ann Co"/>
              <xsd:enumeration value="Independent Life Ins Co"/>
              <xsd:enumeration value="Independent Order Of Foresters Us Br"/>
              <xsd:enumeration value="Independent Order Of Vikings"/>
              <xsd:enumeration value="Individual Assur Co Life Hlth &amp; Acc"/>
              <xsd:enumeration value="Industrial Alliance Ins &amp; Fin Serv I"/>
              <xsd:enumeration value="Integrity Life Ins Co"/>
              <xsd:enumeration value="International Amer Life Ins Co"/>
              <xsd:enumeration value="Investors Heritage Life Ins Co"/>
              <xsd:enumeration value="Investors Life Ins Co N Amer"/>
              <xsd:enumeration value="Investors Preferred Life Ins Co"/>
              <xsd:enumeration value="ISDA fraternal Assoc"/>
              <xsd:enumeration value="Jackson Griffin Ins Co"/>
              <xsd:enumeration value="Jackson Natl Life Ins Co"/>
              <xsd:enumeration value="Jackson Natl Life Ins Co Of NY"/>
              <xsd:enumeration value="Jazz Reins Co"/>
              <xsd:enumeration value="Jeff Davis Mortuary Benefit Assoc"/>
              <xsd:enumeration value="Jefferson Natl Life Ins Co"/>
              <xsd:enumeration value="Jefferson Natl Life Ins Co of NY"/>
              <xsd:enumeration value="John Alden Life Ins Co"/>
              <xsd:enumeration value="John Hancock Life &amp; Hlth Ins Co"/>
              <xsd:enumeration value="John Hancock Life Ins Co of NY"/>
              <xsd:enumeration value="John Hancock Life Ins Co USA"/>
              <xsd:enumeration value="Kansas City Life Ins Co"/>
              <xsd:enumeration value="Kentucky Funeral Directors Life Ins"/>
              <xsd:enumeration value="Kentucky Home Life Ins Co"/>
              <xsd:enumeration value="Kilpatrick Life Ins Co"/>
              <xsd:enumeration value="KJZT Family Life"/>
              <xsd:enumeration value="Knights Of Columbus"/>
              <xsd:enumeration value="Knights Of Peter Claver"/>
              <xsd:enumeration value="KSKJ Life"/>
              <xsd:enumeration value="Ladder Life Ins Co"/>
              <xsd:enumeration value="Ladies Pa Slovak Catholic Union"/>
              <xsd:enumeration value="Lafayette Life Ins Co"/>
              <xsd:enumeration value="Landmark Life Ins Co"/>
              <xsd:enumeration value="Langhorne Reins AZ Ltd"/>
              <xsd:enumeration value="Leaders Life Ins Co"/>
              <xsd:enumeration value="Legacy Life Ins Co of MO"/>
              <xsd:enumeration value="Lewer Life Ins Co"/>
              <xsd:enumeration value="Liberty Bankers Life Ins Co"/>
              <xsd:enumeration value="Liberty Natl Life Ins Co"/>
              <xsd:enumeration value="Life Assur Co Inc"/>
              <xsd:enumeration value="Life Assur Co Of Amer"/>
              <xsd:enumeration value="Life Ins Co Of AL"/>
              <xsd:enumeration value="Life Ins Co Of Boston &amp; NY"/>
              <xsd:enumeration value="Life Ins Co Of LA"/>
              <xsd:enumeration value="Life Ins Co Of N Amer"/>
              <xsd:enumeration value="Life Ins Co Of The Southwest"/>
              <xsd:enumeration value="Life of Amer Ins Co"/>
              <xsd:enumeration value="Life Of The South Ins Co"/>
              <xsd:enumeration value="Lifecare Assur Co"/>
              <xsd:enumeration value="LifeMap Assur Co"/>
              <xsd:enumeration value="LifeSecure Ins Co"/>
              <xsd:enumeration value="Lincoln Benefit Life Co"/>
              <xsd:enumeration value="Lincoln Heritage Life Ins Co"/>
              <xsd:enumeration value="Lincoln Life &amp; Ann Co of NY"/>
              <xsd:enumeration value="Lincoln Natl Life Ins Co"/>
              <xsd:enumeration value="Lincoln Reins Co of SC"/>
              <xsd:enumeration value="Lincoln Reins Co of VT I"/>
              <xsd:enumeration value="Lincoln Reins Co of VT III"/>
              <xsd:enumeration value="Lincoln Reins Co of VT IV"/>
              <xsd:enumeration value="Lincoln Reins Co of Vt V"/>
              <xsd:enumeration value="Lincoln Reins Co of VT VI"/>
              <xsd:enumeration value="Lincoln Reins Co of Vt VII"/>
              <xsd:enumeration value="Locomotive Engineers &amp; Conductors Mu"/>
              <xsd:enumeration value="Lombard Intl Life Assur Co"/>
              <xsd:enumeration value="Lombard Intl Life Assur Co of NY"/>
              <xsd:enumeration value="Longhorn Reins Co"/>
              <xsd:enumeration value="Loyal Amer Life Ins Co"/>
              <xsd:enumeration value="Loyal Christian Benefit Assn"/>
              <xsd:enumeration value="Lumico Life Ins Co"/>
              <xsd:enumeration value="Lumico Life ins Co of NY"/>
              <xsd:enumeration value="Luso Amer Life Ins Society"/>
              <xsd:enumeration value="Lynbrook Re Inc"/>
              <xsd:enumeration value="M Life Ins Co"/>
              <xsd:enumeration value="Madison Natl Life Ins Co Inc"/>
              <xsd:enumeration value="Magnolia Guaranty Life Ins Co"/>
              <xsd:enumeration value="Majestic Life Ins Co"/>
              <xsd:enumeration value="Manhattan Life Ins Co"/>
              <xsd:enumeration value="Manhattan Natl Life Ins Co"/>
              <xsd:enumeration value="ManhattanLife Ins &amp; Ann Co"/>
              <xsd:enumeration value="ManhattanLife of Amer Ins Co"/>
              <xsd:enumeration value="MAPFRE Life Ins Co of PR"/>
              <xsd:enumeration value="Marquette Ind &amp; Life Ins Co"/>
              <xsd:enumeration value="Massachusetts Mut Life Ins Co"/>
              <xsd:enumeration value="MassMutual Ascend Life Ins Co"/>
              <xsd:enumeration value="MCS Life Ins Co"/>
              <xsd:enumeration value="Medamerica Ins Co"/>
              <xsd:enumeration value="MedAmerica Ins Co of FL"/>
              <xsd:enumeration value="MedAmerica Ins Co of NY"/>
              <xsd:enumeration value="Medical Benefits Mut Life Ins Co"/>
              <xsd:enumeration value="Medico Corp Life Ins Co"/>
              <xsd:enumeration value="Medico Ins Co"/>
              <xsd:enumeration value="Medico Life &amp; Hlth Ins Co"/>
              <xsd:enumeration value="MedMutual Life Ins Co"/>
              <xsd:enumeration value="Members Life Ins Co"/>
              <xsd:enumeration value="Memorial Life Ins Co"/>
              <xsd:enumeration value="Merit Life Ins Co"/>
              <xsd:enumeration value="Metlife Reins Co of VT"/>
              <xsd:enumeration value="Metropolitan Life Ins Co"/>
              <xsd:enumeration value="Metropolitan Tower Life Ins Co"/>
              <xsd:enumeration value="Mid West Natl Life Ins Co Of TN"/>
              <xsd:enumeration value="Midland Natl Life Ins Co"/>
              <xsd:enumeration value="Midwestern United Life Ins Co"/>
              <xsd:enumeration value="Mililani Life Ins Co Ltd"/>
              <xsd:enumeration value="Minnesota Life Ins Co"/>
              <xsd:enumeration value="MML Bay State Life Ins Co"/>
              <xsd:enumeration value="Modern Woodmen Of Amer"/>
              <xsd:enumeration value="Molina Hlthcare of TX Ins Co"/>
              <xsd:enumeration value="Monarch Life Ins Co"/>
              <xsd:enumeration value="Monitor Life Ins Co Of NY"/>
              <xsd:enumeration value="Mony Life Ins Co"/>
              <xsd:enumeration value="Mountain Life Ins Co"/>
              <xsd:enumeration value="Mulhearn Protective Ins Co"/>
              <xsd:enumeration value="Multinational Life Ins Co"/>
              <xsd:enumeration value="Munich Amer Reassur Co"/>
              <xsd:enumeration value="Munich Re US Life Corp"/>
              <xsd:enumeration value="Mutual Beneficial Assn Inc"/>
              <xsd:enumeration value="Mutual Of Amer Life Ins Co"/>
              <xsd:enumeration value="Mutual Of Omaha Ins Co"/>
              <xsd:enumeration value="Mutual Savings Life Ins Co"/>
              <xsd:enumeration value="Mutual Trust Life Ins Co a Pan Amer"/>
              <xsd:enumeration value="Nassau Life &amp; Ann Co"/>
              <xsd:enumeration value="Nassau Life Ins Co"/>
              <xsd:enumeration value="Nassau Life Ins Co of KS"/>
              <xsd:enumeration value="National Benefit Life Ins Co"/>
              <xsd:enumeration value="National Family Care Life Ins Co"/>
              <xsd:enumeration value="National Farm Life Ins Co"/>
              <xsd:enumeration value="National Farmers Union Life Ins Co"/>
              <xsd:enumeration value="National Guardian Life Ins Co"/>
              <xsd:enumeration value="National Hlth Ins Co"/>
              <xsd:enumeration value="National Income Life Ins Co"/>
              <xsd:enumeration value="National Integrity Life Ins Co"/>
              <xsd:enumeration value="National Life Ins Co"/>
              <xsd:enumeration value="National Security Ins Co"/>
              <xsd:enumeration value="National Security Life &amp; Ann Co"/>
              <xsd:enumeration value="National Slovak Society Of The Usa"/>
              <xsd:enumeration value="National Teachers Assoc Life Ins Co"/>
              <xsd:enumeration value="National Western Life Ins Co"/>
              <xsd:enumeration value="Nationwide Life &amp; Ann Ins Co"/>
              <xsd:enumeration value="Nationwide Life Ins Co"/>
              <xsd:enumeration value="Natl Foundation Life Ins Co"/>
              <xsd:enumeration value="Netcare Life &amp; Hlth Ins Co"/>
              <xsd:enumeration value="New England Life Ins Co"/>
              <xsd:enumeration value="New Era Life Ins Co"/>
              <xsd:enumeration value="New Era Life Ins Co Of Midwest"/>
              <xsd:enumeration value="New York Life Grp Ins Co of NY"/>
              <xsd:enumeration value="New York Life Ins &amp; Ann Corp"/>
              <xsd:enumeration value="New York Life Ins Co"/>
              <xsd:enumeration value="Niagara Life &amp; Hlth Ins Co"/>
              <xsd:enumeration value="North Amer Co Life &amp; Hlth Ins"/>
              <xsd:enumeration value="North Amer Ins Co"/>
              <xsd:enumeration value="North Amer Natl Re Ins Co"/>
              <xsd:enumeration value="North Amer Swiss Alliance"/>
              <xsd:enumeration value="Northwestern Long Term Care Ins Co"/>
              <xsd:enumeration value="Northwestern Mut Life Ins Co"/>
              <xsd:enumeration value="NTA Life Ins Co of New York"/>
              <xsd:enumeration value="NYLife Ins Co Of AZ"/>
              <xsd:enumeration value="Occidental Life Ins Co Of NC"/>
              <xsd:enumeration value="Oceanview Life &amp; Annuity Co"/>
              <xsd:enumeration value="Ohio Natl Life Assur Corp"/>
              <xsd:enumeration value="Ohio Natl Life Ins Co"/>
              <xsd:enumeration value="Ohio State Life Ins Co"/>
              <xsd:enumeration value="Old Amer Ins Co"/>
              <xsd:enumeration value="Old Republic Life Ins Co"/>
              <xsd:enumeration value="Old Spartan Life Ins Co Inc"/>
              <xsd:enumeration value="Old Surety Ins Co"/>
              <xsd:enumeration value="Old Surety Life Ins Co"/>
              <xsd:enumeration value="Old United Life Ins Co"/>
              <xsd:enumeration value="Omaha Ins Co"/>
              <xsd:enumeration value="Omaha Supplemental Ins Co"/>
              <xsd:enumeration value="Optimum Re Ins Co"/>
              <xsd:enumeration value="Optum Ins of OH Inc"/>
              <xsd:enumeration value="Order of United Commercial Travelers"/>
              <xsd:enumeration value="Oxford Life Ins Co"/>
              <xsd:enumeration value="Ozark Natl Life Ins Co"/>
              <xsd:enumeration value="Pacific Century Life Ins Corp"/>
              <xsd:enumeration value="Pacific Guardian Life Ins Co Ltd"/>
              <xsd:enumeration value="Pacific Life &amp; Ann Co"/>
              <xsd:enumeration value="Pacific Life Ins Co"/>
              <xsd:enumeration value="Pan Amer Assur Co"/>
              <xsd:enumeration value="Pan Amer Assur Co Intl Inc"/>
              <xsd:enumeration value="Pan Amer Life Ins Co"/>
              <xsd:enumeration value="Pan Amer Life Ins Co of PR"/>
              <xsd:enumeration value="Park Avenue Life Ins Co"/>
              <xsd:enumeration value="Parker Centennial Assur Co"/>
              <xsd:enumeration value="PartnerRe Life Reins Co of Amer"/>
              <xsd:enumeration value="Patriot Life Ins Co"/>
              <xsd:enumeration value="Paul Revere Life Ins Co"/>
              <xsd:enumeration value="Pavonia Life Ins Co NY"/>
              <xsd:enumeration value="Pavonia Life Ins Co of MI"/>
              <xsd:enumeration value="Pecan Re Inc"/>
              <xsd:enumeration value="Pekin Life Ins Co"/>
              <xsd:enumeration value="Pellerin Life Ins Co"/>
              <xsd:enumeration value="Penn Ins &amp; Ann Co"/>
              <xsd:enumeration value="Penn Ins &amp; Ann Co of NY"/>
              <xsd:enumeration value="Penn Ins &amp; Ann Reins Co of DE I"/>
              <xsd:enumeration value="Penn Mut Life Ins Co"/>
              <xsd:enumeration value="Performance Life Of Amer"/>
              <xsd:enumeration value="Philadelphia Amer Life Ins Co"/>
              <xsd:enumeration value="PHL Variable Ins Co"/>
              <xsd:enumeration value="Physicians Life Ins Co"/>
              <xsd:enumeration value="Physicians Mut Ins Co"/>
              <xsd:enumeration value="Pillar Life Ins Co"/>
              <xsd:enumeration value="Pioneer Amer Ins Co"/>
              <xsd:enumeration value="Pioneer Mut Life Ins Co"/>
              <xsd:enumeration value="Pioneer Security Life Ins Co"/>
              <xsd:enumeration value="Plateau Ins Co"/>
              <xsd:enumeration value="Police &amp; Firemens Ins Assn"/>
              <xsd:enumeration value="Polish Falcons Of Amer"/>
              <xsd:enumeration value="Polish Natl Alliance Us Of Na"/>
              <xsd:enumeration value="Polish Natl Union Of Amer"/>
              <xsd:enumeration value="Polish Roman Catholic Union Of Amer"/>
              <xsd:enumeration value="Popular Life Re"/>
              <xsd:enumeration value="Portuguese Fraternal Society of Amer"/>
              <xsd:enumeration value="Preferred Security Life Ins Co"/>
              <xsd:enumeration value="Preneed Reins Co of Amer"/>
              <xsd:enumeration value="Presidential Life Ins Co"/>
              <xsd:enumeration value="Primerica Life Ins Co"/>
              <xsd:enumeration value="Principal Life Ins Co"/>
              <xsd:enumeration value="Principal Natl Life Ins Co"/>
              <xsd:enumeration value="Principal Reins Co of Vt II"/>
              <xsd:enumeration value="Professional Ins Co"/>
              <xsd:enumeration value="Professional Life &amp; Cas Co"/>
              <xsd:enumeration value="Progressive Life Ins Co"/>
              <xsd:enumeration value="Protective Life &amp; Annuity Ins Co"/>
              <xsd:enumeration value="Protective Life Ins Co"/>
              <xsd:enumeration value="Providence Assn Ukranian Catholics"/>
              <xsd:enumeration value="Provident Amer Ins Co"/>
              <xsd:enumeration value="Provident Amer Life &amp; Hlth Ins Co"/>
              <xsd:enumeration value="Provident Life &amp; Accident Ins Co"/>
              <xsd:enumeration value="Provident Life &amp; Cas Ins Co"/>
              <xsd:enumeration value="Pruco Life Ins Co"/>
              <xsd:enumeration value="Pruco Life Ins Co Of NJ"/>
              <xsd:enumeration value="Prudential Ins Co Of Amer"/>
              <xsd:enumeration value="Prudential Legacy Ins Co of NJ"/>
              <xsd:enumeration value="Prudential Retirement Ins &amp; Ann Co"/>
              <xsd:enumeration value="Puritan Life Ins Co"/>
              <xsd:enumeration value="Puritan Life Ins Co of Amer"/>
              <xsd:enumeration value="Rabenhorst Life Ins Co"/>
              <xsd:enumeration value="Regal Life Of Amer Ins Co"/>
              <xsd:enumeration value="Regal Reins Co"/>
              <xsd:enumeration value="Reliable Life Ins Co"/>
              <xsd:enumeration value="Reliable Life Ins Co"/>
              <xsd:enumeration value="Reliable Serv Ins Co"/>
              <xsd:enumeration value="Reliance Standard Life Ins Co"/>
              <xsd:enumeration value="Reliance Standard Life Ins Co of TX"/>
              <xsd:enumeration value="Reliastar Life Ins Co"/>
              <xsd:enumeration value="Reliastar Life Ins Co Of NY"/>
              <xsd:enumeration value="Renaissance Life &amp; Hlth Ins Co of Am"/>
              <xsd:enumeration value="Renaissance Life &amp; Hlth Ins Co of NY"/>
              <xsd:enumeration value="Reserve Natl Ins Co"/>
              <xsd:enumeration value="Resolution Life CO Inc"/>
              <xsd:enumeration value="Resource Life Ins Co"/>
              <xsd:enumeration value="RGA Life &amp; Ann Ins Co"/>
              <xsd:enumeration value="RGA Reins Co"/>
              <xsd:enumeration value="RiverSource Life Ins Co"/>
              <xsd:enumeration value="Riversource Life Ins Co Of NY"/>
              <xsd:enumeration value="Royal Neighbors Of Amer"/>
              <xsd:enumeration value="Royal State Natl Ins Co Ltd"/>
              <xsd:enumeration value="Royalty Capital Life Ins Co"/>
              <xsd:enumeration value="Rush Life Ins Co"/>
              <xsd:enumeration value="Russian Brotherhood Org  USA"/>
              <xsd:enumeration value="S USA Life Ins Co Inc"/>
              <xsd:enumeration value="Sagicor Life Ins Co"/>
              <xsd:enumeration value="Sand Lake Re Inc"/>
              <xsd:enumeration value="SBLI Re LLC"/>
              <xsd:enumeration value="SBLI USA Life Ins Co Inc"/>
              <xsd:enumeration value="SBLI Vt Re LLC"/>
              <xsd:enumeration value="SCOR Global Life Amer Reins Co"/>
              <xsd:enumeration value="Scor Global Life Re Ins Co of DE"/>
              <xsd:enumeration value="SCOR Global Life USA Reins Co"/>
              <xsd:enumeration value="Secu Life Ins Co"/>
              <xsd:enumeration value="Securian Life Ins Co"/>
              <xsd:enumeration value="SECURICO LIFE INS CO"/>
              <xsd:enumeration value="Security Benefit Life Ins Co"/>
              <xsd:enumeration value="Security Life Of Denver Ins Co"/>
              <xsd:enumeration value="Security Mut Life Ins Co Of NY"/>
              <xsd:enumeration value="Security Natl Life Ins Co"/>
              <xsd:enumeration value="Security Plan Life Ins Co"/>
              <xsd:enumeration value="Selected Funeral &amp; Life Ins Co"/>
              <xsd:enumeration value="Senior Life Ins Co"/>
              <xsd:enumeration value="Senior Life Ins Co of TX"/>
              <xsd:enumeration value="Sentinel Amer Life Ins Co"/>
              <xsd:enumeration value="Sentinel Security Life Ins Co"/>
              <xsd:enumeration value="Sentry Life Ins Co"/>
              <xsd:enumeration value="Sentry Life Ins Co Of NY"/>
              <xsd:enumeration value="Serb Natl Federation"/>
              <xsd:enumeration value="Settlers Life Ins Co"/>
              <xsd:enumeration value="Shelter Life Ins Co"/>
              <xsd:enumeration value="Shelterpoint Ins Co"/>
              <xsd:enumeration value="ShelterPoint Life Ins Co"/>
              <xsd:enumeration value="Shenandoah Life Ins Co"/>
              <xsd:enumeration value="SILAC Ins Co"/>
              <xsd:enumeration value="Sixth Ave Reins Co"/>
              <xsd:enumeration value="Slovak Catholic Sokol"/>
              <xsd:enumeration value="Slovene Natl Benefit Society"/>
              <xsd:enumeration value="Smith Burial &amp; Life Ins Co"/>
              <xsd:enumeration value="Sons Of Norway"/>
              <xsd:enumeration value="Southern Atlantic Re Inc"/>
              <xsd:enumeration value="Southern Farm Bureau Life Ins Co"/>
              <xsd:enumeration value="Southern Fidelity Life Ins Co"/>
              <xsd:enumeration value="Southern Financial Life Ins Co"/>
              <xsd:enumeration value="Southern Financial Life Ins Co"/>
              <xsd:enumeration value="Southern Life &amp; Hlth Ins Co"/>
              <xsd:enumeration value="Southern Natl Life Ins Co Inc"/>
              <xsd:enumeration value="Southern Security Life Ins Co Inc"/>
              <xsd:enumeration value="Southwest Serv Life Ins Co"/>
              <xsd:enumeration value="SPJST"/>
              <xsd:enumeration value="Standard Ins Co"/>
              <xsd:enumeration value="Standard Life &amp; Accident Ins Co"/>
              <xsd:enumeration value="Standard Life &amp; Cas Ins Co"/>
              <xsd:enumeration value="Standard Life Ins Co Of NY"/>
              <xsd:enumeration value="Standard Security Life Ins Co Of NY"/>
              <xsd:enumeration value="Starmount Life Ins Co"/>
              <xsd:enumeration value="State Farm Hlth Ins Co"/>
              <xsd:enumeration value="State Farm Life &amp; Accident Asr Co"/>
              <xsd:enumeration value="State Farm Life Ins Co"/>
              <xsd:enumeration value="State Life Ins Co"/>
              <xsd:enumeration value="State Life Ins Fund"/>
              <xsd:enumeration value="State Mut Ins Co"/>
              <xsd:enumeration value="Stellar Natl Life Ins Co"/>
              <xsd:enumeration value="Sterling Investors Life Ins Co"/>
              <xsd:enumeration value="Sterling Life Ins Co"/>
              <xsd:enumeration value="Sterling Nat Life Ins Co Inc"/>
              <xsd:enumeration value="Structured Ann Reins Co"/>
              <xsd:enumeration value="Sun Life &amp; Hlth Ins Co"/>
              <xsd:enumeration value="Supreme Council The Royal Arcanum"/>
              <xsd:enumeration value="Surency Life &amp; Hlth Ins Co"/>
              <xsd:enumeration value="Surety Life &amp; Cas Ins Co"/>
              <xsd:enumeration value="Surety Life Ins Co"/>
              <xsd:enumeration value="Swiss Re Life &amp; Hlth Amer Inc"/>
              <xsd:enumeration value="Symetra Life Ins Co"/>
              <xsd:enumeration value="Symetra Natl Life Ins Co"/>
              <xsd:enumeration value="Talcott Resolution Intl Life Reassur"/>
              <xsd:enumeration value="Talcott Resolution Life &amp; Ann Ins Co"/>
              <xsd:enumeration value="Talcott Resolution Life Ins Co"/>
              <xsd:enumeration value="Teachers Ins &amp; Ann Assoc Of Amer"/>
              <xsd:enumeration value="Tennessee Farmers Life Ins Co"/>
              <xsd:enumeration value="Texas Life Ins Co"/>
              <xsd:enumeration value="Texas Republic Life Ins Co"/>
              <xsd:enumeration value="Texas Serv Life Ins Co"/>
              <xsd:enumeration value="The Cincinnati Life Ins Co"/>
              <xsd:enumeration value="The Savings Bank Mut Life Ins Co of"/>
              <xsd:enumeration value="Thrivent Financial For Lutherans"/>
              <xsd:enumeration value="TIAA Cref Life Ins Co"/>
              <xsd:enumeration value="Tier One Ins Co"/>
              <xsd:enumeration value="TJM Life Ins Co"/>
              <xsd:enumeration value="Town &amp; Country Life Ins Co"/>
              <xsd:enumeration value="Trans City Life Ins Co"/>
              <xsd:enumeration value="Trans Oceanic Life Ins Co"/>
              <xsd:enumeration value="Trans Oceanic Life Ins Co of Amer"/>
              <xsd:enumeration value="Trans World Assur Co"/>
              <xsd:enumeration value="Transamerica Financial Life Ins Co"/>
              <xsd:enumeration value="Transamerica Life Ins Co"/>
              <xsd:enumeration value="Transamerica Pacific Re Inc"/>
              <xsd:enumeration value="Travelers Protective Assn Of Amer"/>
              <xsd:enumeration value="Trinity Life Ins Co"/>
              <xsd:enumeration value="TRIPLE S BLUE"/>
              <xsd:enumeration value="Triple S Vida Inc"/>
              <xsd:enumeration value="Trustmark Ins Co"/>
              <xsd:enumeration value="Trustmark Life Ins Co"/>
              <xsd:enumeration value="Trustmark Life Ins Co of NY"/>
              <xsd:enumeration value="Ukrainian Natl Assn Inc"/>
              <xsd:enumeration value="Unicare Life &amp; Hlth Ins Co"/>
              <xsd:enumeration value="Unified Life Ins Co"/>
              <xsd:enumeration value="Unimerica Ins Co"/>
              <xsd:enumeration value="Unimerica Life Ins Co of NY"/>
              <xsd:enumeration value="Union Fidelity Life Ins Co"/>
              <xsd:enumeration value="Union Labor Life Ins Co"/>
              <xsd:enumeration value="Union Natl Life Ins Co"/>
              <xsd:enumeration value="Union Security Ins Co"/>
              <xsd:enumeration value="Union Security Life Ins Co of NY"/>
              <xsd:enumeration value="United Amer Ins Co"/>
              <xsd:enumeration value="United Assur Life Ins Co"/>
              <xsd:enumeration value="United Farm Family Life Ins Co"/>
              <xsd:enumeration value="United Fidelity Life Ins Co"/>
              <xsd:enumeration value="United Funeral Benefit Life Ins Co"/>
              <xsd:enumeration value="United Funeral Directors Benefit Lif"/>
              <xsd:enumeration value="United Heritage Life Ins Co"/>
              <xsd:enumeration value="United Home Life Ins Co"/>
              <xsd:enumeration value="United Ins Co Of Amer"/>
              <xsd:enumeration value="United Life Ins Co"/>
              <xsd:enumeration value="United Natl Life Ins Co Of Amer"/>
              <xsd:enumeration value="United Of Omaha Life Ins Co"/>
              <xsd:enumeration value="United Security Assur Co Of PA"/>
              <xsd:enumeration value="United States Letter Carriers Mut Be"/>
              <xsd:enumeration value="United States Life Ins Co in the Cit"/>
              <xsd:enumeration value="United Transportation Union Ins Assn"/>
              <xsd:enumeration value="United World Life Ins Co"/>
              <xsd:enumeration value="UnitedHealthcare Ins Co"/>
              <xsd:enumeration value="Unity Financial Life Ins Co"/>
              <xsd:enumeration value="Univantage Ins Co"/>
              <xsd:enumeration value="Universal Fidelity Life Ins Co"/>
              <xsd:enumeration value="Universal Guar Life Ins Co"/>
              <xsd:enumeration value="UNIVERSAL LIFE INS CO"/>
              <xsd:enumeration value="Unum Ins Co"/>
              <xsd:enumeration value="Unum Life Ins Co Of Amer"/>
              <xsd:enumeration value="Upstream Life Ins Co"/>
              <xsd:enumeration value="US Alliance LIfe &amp; Security Co"/>
              <xsd:enumeration value="US Alliance Life &amp; Security Co MT"/>
              <xsd:enumeration value="US Br Sun Life Assur Co of Canada"/>
              <xsd:enumeration value="US Business of Canada Life Assur Co"/>
              <xsd:enumeration value="US Financial Life Ins Co"/>
              <xsd:enumeration value="USA Ins Co"/>
              <xsd:enumeration value="USA Life One Ins Co Of IN"/>
              <xsd:enumeration value="USAA Life Ins Co"/>
              <xsd:enumeration value="USAA Life Ins Co Of NY"/>
              <xsd:enumeration value="USAble Life"/>
              <xsd:enumeration value="USIC Life Ins Co"/>
              <xsd:enumeration value="UTIC Ins Co"/>
              <xsd:enumeration value="Vantis Life Ins Co"/>
              <xsd:enumeration value="Variable Ann Life Ins Co"/>
              <xsd:enumeration value="Venerable Ins &amp; Ann Co"/>
              <xsd:enumeration value="Versant Life Ins Co"/>
              <xsd:enumeration value="Vidalia Re Inc"/>
              <xsd:enumeration value="Voya Retirement Ins &amp; Ann Co"/>
              <xsd:enumeration value="Washington Natl Ins Co"/>
              <xsd:enumeration value="Wea Ins Corp"/>
              <xsd:enumeration value="West Coast Life Ins Co"/>
              <xsd:enumeration value="Western &amp; Southern Life Ins Co"/>
              <xsd:enumeration value="Western Amer Life Ins Co"/>
              <xsd:enumeration value="Western Catholic Union"/>
              <xsd:enumeration value="Western Southern Life Assur Co"/>
              <xsd:enumeration value="Western United Life Assur Co"/>
              <xsd:enumeration value="Wichita Natl Life Ins Co"/>
              <xsd:enumeration value="Wilcac Life Ins Co"/>
              <xsd:enumeration value="William Penn Assn"/>
              <xsd:enumeration value="William Penn Life Ins Co Of NY"/>
              <xsd:enumeration value="Williams Progressive Life &amp; Acc I C"/>
              <xsd:enumeration value="Wilton Reassur Co"/>
              <xsd:enumeration value="Wilton Reassur Life Co of NY"/>
              <xsd:enumeration value="Windsor Life Ins Co"/>
              <xsd:enumeration value="Womans Life Ins Society"/>
              <xsd:enumeration value="Woodmen World Life Ins Soc"/>
              <xsd:enumeration value="Workmens Benefit Fund Of The USA"/>
              <xsd:enumeration value="Wsa Fraternal Life"/>
              <xsd:enumeration value="Wysh Life &amp; Hlth Ins Co"/>
              <xsd:enumeration value="Zurich Amer Life Ins Co"/>
              <xsd:enumeration value="Zurich Amer Life Ins Co of NY"/>
            </xsd:restriction>
          </xsd:simpleType>
        </xsd:union>
      </xsd:simpleType>
    </xsd:element>
    <xsd:element name="State_x0020_of_x0020_Domicile" ma:index="10" nillable="true" ma:displayName="State of Domicile" ma:description="Company's state of domicile as of the year collected" ma:format="Dropdown" ma:internalName="State_x0020_of_x0020_Domicile">
      <xsd:simpleType>
        <xsd:restriction base="dms:Choice">
          <xsd:enumeration value="AK"/>
          <xsd:enumeration value="AR"/>
          <xsd:enumeration value="AL"/>
          <xsd:enumeration value="AS"/>
          <xsd:enumeration value="AZ"/>
          <xsd:enumeration value="CA"/>
          <xsd:enumeration value="CO"/>
          <xsd:enumeration value="CT"/>
          <xsd:enumeration value="DE"/>
          <xsd:enumeration value="DC"/>
          <xsd:enumeration value="FL"/>
          <xsd:enumeration value="GU"/>
          <xsd:enumeration value="GA"/>
          <xsd:enumeration value="HI"/>
          <xsd:enumeration value="IA"/>
          <xsd:enumeration value="ID"/>
          <xsd:enumeration value="IL"/>
          <xsd:enumeration value="IN"/>
          <xsd:enumeration value="KS"/>
          <xsd:enumeration value="KY"/>
          <xsd:enumeration value="LA"/>
          <xsd:enumeration value="MA"/>
          <xsd:enumeration value="ME"/>
          <xsd:enumeration value="MD"/>
          <xsd:enumeration value="MI"/>
          <xsd:enumeration value="MN"/>
          <xsd:enumeration value="MO"/>
          <xsd:enumeration value="MP"/>
          <xsd:enumeration value="MS"/>
          <xsd:enumeration value="MT"/>
          <xsd:enumeration value="NC"/>
          <xsd:enumeration value="ND"/>
          <xsd:enumeration value="NE"/>
          <xsd:enumeration value="NH"/>
          <xsd:enumeration value="NJ"/>
          <xsd:enumeration value="NM"/>
          <xsd:enumeration value="NV"/>
          <xsd:enumeration value="NY"/>
          <xsd:enumeration value="OH"/>
          <xsd:enumeration value="OK"/>
          <xsd:enumeration value="OR"/>
          <xsd:enumeration value="PA"/>
          <xsd:enumeration value="PR"/>
          <xsd:enumeration value="RI"/>
          <xsd:enumeration value="SC"/>
          <xsd:enumeration value="SD"/>
          <xsd:enumeration value="TN"/>
          <xsd:enumeration value="TX"/>
          <xsd:enumeration value="UT"/>
          <xsd:enumeration value="VA"/>
          <xsd:enumeration value="VI"/>
          <xsd:enumeration value="VT"/>
          <xsd:enumeration value="WA"/>
          <xsd:enumeration value="WI"/>
          <xsd:enumeration value="WV"/>
          <xsd:enumeration value="WY"/>
          <xsd:enumeration value="OT"/>
        </xsd:restriction>
      </xsd:simpleType>
    </xsd:element>
    <xsd:element name="Filing_x0020_Year" ma:index="11" nillable="true" ma:displayName="Filing Year" ma:format="Dropdown" ma:internalName="Filing_x0020_Year">
      <xsd:simpleType>
        <xsd:restriction base="dms:Choice">
          <xsd:enumeration value="2022"/>
        </xsd:restriction>
      </xsd:simpleType>
    </xsd:element>
    <xsd:element name="Group_x0020_Name" ma:index="14" nillable="true" ma:displayName="Group Name" ma:format="Dropdown" ma:internalName="Group_x0020_Name">
      <xsd:simpleType>
        <xsd:union memberTypes="dms:Text">
          <xsd:simpleType>
            <xsd:restriction base="dms:Choice">
              <xsd:enumeration value="-"/>
              <xsd:enumeration value="21st Century Life &amp; Health Co Grp"/>
              <xsd:enumeration value="AAA Life Grp"/>
              <xsd:enumeration value="Advantage Capital Grp"/>
              <xsd:enumeration value="Aegon US Holding Grp"/>
              <xsd:enumeration value="AFLAC Grp"/>
              <xsd:enumeration value="ALFA INS GRP"/>
              <xsd:enumeration value="ALLIANZ INS GRP"/>
              <xsd:enumeration value="ALLSTATE INS GRP"/>
              <xsd:enumeration value="AMERCO CORP GRP"/>
              <xsd:enumeration value="American Enterprise Mut Grp"/>
              <xsd:enumeration value="American Equity Investment Grp"/>
              <xsd:enumeration value="AMERICAN FAMILY INS GRP"/>
              <xsd:enumeration value="American Farmers &amp; Ranchers Grp"/>
              <xsd:enumeration value="AMERICAN FIDELITY CORP GRP"/>
              <xsd:enumeration value="AMERICAN INTL GRP"/>
              <xsd:enumeration value="Ameriprise Fin Grp"/>
              <xsd:enumeration value="Ameritas Mut Holding GRP"/>
              <xsd:enumeration value="AMICA MUT GRP"/>
              <xsd:enumeration value="Apollo Global Mgmt Grp"/>
              <xsd:enumeration value="Aquarian Ins Holdings Grp"/>
              <xsd:enumeration value="Arch Ins Grp"/>
              <xsd:enumeration value="ARKANSAS BCBS GRP"/>
              <xsd:enumeration value="Assurant Inc Grp"/>
              <xsd:enumeration value="Assurity Grp"/>
              <xsd:enumeration value="ATLANTIC AMER GRP"/>
              <xsd:enumeration value="Auto Club Enterprises Ins Grp"/>
              <xsd:enumeration value="AUTO OWNERS GRP"/>
              <xsd:enumeration value="AUTOMOBILE CLUB MI GRP"/>
              <xsd:enumeration value="BANNER LIFE GRP"/>
              <xsd:enumeration value="Bayview Asset Management Grp"/>
              <xsd:enumeration value="BCBS OF AL GRP"/>
              <xsd:enumeration value="BCBS of KS GRP"/>
              <xsd:enumeration value="BCBS OF MI GRP"/>
              <xsd:enumeration value="BCBS of SC Grp"/>
              <xsd:enumeration value="BCS INS GRP"/>
              <xsd:enumeration value="BENEFICIAL LIFE GRP"/>
              <xsd:enumeration value="BERKSHIRE HATHAWAY GRP"/>
              <xsd:enumeration value="Blue Shield of CA Grp"/>
              <xsd:enumeration value="BOSTON MUT GRP"/>
              <xsd:enumeration value="Brickell Grp"/>
              <xsd:enumeration value="Brighthouse Holdings Grp"/>
              <xsd:enumeration value="Brookfield Asset Mgmt Reins Partners Ltd Grp"/>
              <xsd:enumeration value="Calton Holdings Grp"/>
              <xsd:enumeration value="Caterpillar Grp"/>
              <xsd:enumeration value="CENTENE CORP GRP"/>
              <xsd:enumeration value="CENTRAL STATES GRP"/>
              <xsd:enumeration value="Chubb Ltd Grp"/>
              <xsd:enumeration value="CHURCH PENSION FUND GRP"/>
              <xsd:enumeration value="CIGNA HLTH GRP"/>
              <xsd:enumeration value="CINCINNATI FIN GRP"/>
              <xsd:enumeration value="Citizens Grp"/>
              <xsd:enumeration value="CNO Financial Grp"/>
              <xsd:enumeration value="COLLATERAL HOLDINGS GRP"/>
              <xsd:enumeration value="COLUMBIAN LIFE GRP"/>
              <xsd:enumeration value="Country Ins &amp; Fin Serv Grp"/>
              <xsd:enumeration value="CROY HALL MGMT GRP"/>
              <xsd:enumeration value="CUNA MUT GRP"/>
              <xsd:enumeration value="CVS GRP"/>
              <xsd:enumeration value="Dai-ichi Life Holdings Inc Grp"/>
              <xsd:enumeration value="Delta Dental of KS Grp"/>
              <xsd:enumeration value="DELTA GRP"/>
              <xsd:enumeration value="DG Elmore Grp"/>
              <xsd:enumeration value="DIRECTORS INVESTMENT GRP"/>
              <xsd:enumeration value="Elevance Hlth Inc Grp"/>
              <xsd:enumeration value="Encova Mut Ins Grp"/>
              <xsd:enumeration value="Enterprise Investments Grp"/>
              <xsd:enumeration value="Equitable Holdings Inc Grp"/>
              <xsd:enumeration value="ERIE INS GRP"/>
              <xsd:enumeration value="Everence Grp"/>
              <xsd:enumeration value="Everlake Holdings Grp"/>
              <xsd:enumeration value="FAIRFAX FIN GRP"/>
              <xsd:enumeration value="FEDERATED MUT GRP"/>
              <xsd:enumeration value="FIDELITY INVESTMENT INS &amp; ANN GRP"/>
              <xsd:enumeration value="Fidelity Natl Fin Inc GRP"/>
              <xsd:enumeration value="FIDELITY SECURITY GRP"/>
              <xsd:enumeration value="FINANCIAL HOLDINGS GRP"/>
              <xsd:enumeration value="FIRST TOWER GRP"/>
              <xsd:enumeration value="Fortitude Grp Holdings LLC Grp"/>
              <xsd:enumeration value="FRANKENMUTH GRP"/>
              <xsd:enumeration value="FRANKLIN FIN CORP GRP"/>
              <xsd:enumeration value="General Electric Grp"/>
              <xsd:enumeration value="Genworth Fin Grp"/>
              <xsd:enumeration value="GERMANIA INS GRP"/>
              <xsd:enumeration value="GGC Grp"/>
              <xsd:enumeration value="Global Atlantic Grp"/>
              <xsd:enumeration value="Globe Life Inc Grp"/>
              <xsd:enumeration value="GPM Life Grp"/>
              <xsd:enumeration value="GREAT CENTRAL INS GRP"/>
              <xsd:enumeration value="GREAT WEST GRP"/>
              <xsd:enumeration value="Gregg E Zahn Grp"/>
              <xsd:enumeration value="Group 11 Ins Holdings Grp"/>
              <xsd:enumeration value="GUARANTEE TRUST GRP"/>
              <xsd:enumeration value="GUARDIAN LIFE GRP"/>
              <xsd:enumeration value="Guidewell Mut Holding Grp"/>
              <xsd:enumeration value="Gulf Guaranty Grp"/>
              <xsd:enumeration value="HANNOVER GRP"/>
              <xsd:enumeration value="Hardscuffle Grp"/>
              <xsd:enumeration value="HARTFORD FIRE &amp; CAS GRP"/>
              <xsd:enumeration value="Hawaii Employers Grp"/>
              <xsd:enumeration value="HAWTHORN GRP"/>
              <xsd:enumeration value="HCSC GRP"/>
              <xsd:enumeration value="HIGHMARK GRP"/>
              <xsd:enumeration value="Homeshield Capital Grp"/>
              <xsd:enumeration value="HORACE MANN GRP"/>
              <xsd:enumeration value="HUMANA GRP"/>
              <xsd:enumeration value="Independence Hlth Grp Inc Grp"/>
              <xsd:enumeration value="INDIANA FARM BUREAU Grp"/>
              <xsd:enumeration value="INDUSTRIAL ALLIANCE GRP"/>
              <xsd:enumeration value="Insurance Capital Grp"/>
              <xsd:enumeration value="IOWA FARM BUREAU GRP"/>
              <xsd:enumeration value="JACKSON NATL GRP"/>
              <xsd:enumeration value="JOHN HANCOCK GRP"/>
              <xsd:enumeration value="KANSAS CITY LIFE INS GRP"/>
              <xsd:enumeration value="Kemper Corp Grp"/>
              <xsd:enumeration value="Kentucky Natl Ins Grp"/>
              <xsd:enumeration value="Kuvare Grp"/>
              <xsd:enumeration value="LIA Holdings Grp"/>
              <xsd:enumeration value="Liberty Life Grp Trust Grp"/>
              <xsd:enumeration value="Lifetime HlthCare Grp"/>
              <xsd:enumeration value="LINCOLN NATL GRP"/>
              <xsd:enumeration value="LOUISIANA HLTH SERV GRP"/>
              <xsd:enumeration value="Manhattan Life Grp"/>
              <xsd:enumeration value="MAPFRE INS GRP"/>
              <xsd:enumeration value="MASS MUT LIFE INS GRP"/>
              <xsd:enumeration value="MAXIMUM CORP GRP"/>
              <xsd:enumeration value="MEDICAL CARD SYSTEM INC GRP"/>
              <xsd:enumeration value="MEDICAL MUT OF OH GRP"/>
              <xsd:enumeration value="Meiji Yasuda Life Ins Grp"/>
              <xsd:enumeration value="METROPOLITAN GRP"/>
              <xsd:enumeration value="MICHIGAN FARM BUREAU GRP"/>
              <xsd:enumeration value="Midwest Holdings Inc Grp"/>
              <xsd:enumeration value="MINNESOTA MUT GRP"/>
              <xsd:enumeration value="MISSISSIPPI INS GRP"/>
              <xsd:enumeration value="MISSOURI FARM BUREAU GRP"/>
              <xsd:enumeration value="Molina Healthcare Inc GRP"/>
              <xsd:enumeration value="Multinational Grp"/>
              <xsd:enumeration value="Munich Re Grp"/>
              <xsd:enumeration value="Mutual of America Grp"/>
              <xsd:enumeration value="MUTUAL OF OMAHA GRP"/>
              <xsd:enumeration value="National Farm Life Ins Grp"/>
              <xsd:enumeration value="NATIONAL GUARDIAN LIFE INS GRP"/>
              <xsd:enumeration value="National Life GRP"/>
              <xsd:enumeration value="NATIONAL SECURITY GRP"/>
              <xsd:enumeration value="National Western Life Grp"/>
              <xsd:enumeration value="NATIONWIDE CORP GRP"/>
              <xsd:enumeration value="NEW ERA LIFE GRP"/>
              <xsd:enumeration value="NEW YORK LIFE GRP"/>
              <xsd:enumeration value="NORTHWESTERN MUT GRP"/>
              <xsd:enumeration value="OHIO NATL LIFE GRP"/>
              <xsd:enumeration value="OLD REPUBLIC GRP"/>
              <xsd:enumeration value="OneAmerica Fin Partners Grp"/>
              <xsd:enumeration value="OneMain Holdings Inc Grp"/>
              <xsd:enumeration value="OPTIMUM GRP"/>
              <xsd:enumeration value="PACIFIC LIFE GRP"/>
              <xsd:enumeration value="PAN AMER LIFE GRP"/>
              <xsd:enumeration value="PartnerRe Grp"/>
              <xsd:enumeration value="PEKIN INS GRP"/>
              <xsd:enumeration value="PENN MUT GRP"/>
              <xsd:enumeration value="PENN TREATY AMER GRP"/>
              <xsd:enumeration value="PHYSICIANS MUT GRP"/>
              <xsd:enumeration value="Pillar Ins Grp"/>
              <xsd:enumeration value="PLATEAU GRP"/>
              <xsd:enumeration value="Popular IncGrp"/>
              <xsd:enumeration value="Powell Ins Grp"/>
              <xsd:enumeration value="PREMERA BLUE CROSS GRP"/>
              <xsd:enumeration value="Primerica Grp"/>
              <xsd:enumeration value="PRINCIPAL FIN GRP"/>
              <xsd:enumeration value="PROGRESSIVE GRP"/>
              <xsd:enumeration value="Prosperity Life Ins Grp"/>
              <xsd:enumeration value="PRUDENTIAL OF AMER GRP"/>
              <xsd:enumeration value="REGAL REINS GRP"/>
              <xsd:enumeration value="Renaissance Hlth Serv Corp Grp"/>
              <xsd:enumeration value="Resolution Life US Holdings Grp"/>
              <xsd:enumeration value="RGA Inc Grp"/>
              <xsd:enumeration value="Sammons Enterprises Grp"/>
              <xsd:enumeration value="Savings Bank Life Grp"/>
              <xsd:enumeration value="SBL Holdings Grp"/>
              <xsd:enumeration value="SCOR GRP"/>
              <xsd:enumeration value="Security Grp"/>
              <xsd:enumeration value="SECURITY NATL GRP"/>
              <xsd:enumeration value="Seneca Intl Ltd Grp"/>
              <xsd:enumeration value="SENTRY INS GRP"/>
              <xsd:enumeration value="SHELTER INS GRP"/>
              <xsd:enumeration value="ShelterPoint Grp Inc"/>
              <xsd:enumeration value="SOUTHERN FIDELITY GRP"/>
              <xsd:enumeration value="STATE FARM GRP"/>
              <xsd:enumeration value="Sterling Financial Ins Grp Inc"/>
              <xsd:enumeration value="Sumitomo Life Ins Grp"/>
              <xsd:enumeration value="Sun Life Financial Inc Grp"/>
              <xsd:enumeration value="SWBC Grp"/>
              <xsd:enumeration value="SWISS RE GRP"/>
              <xsd:enumeration value="Talcott Holdings Grp"/>
              <xsd:enumeration value="TENNESSEE FARMERS GRP"/>
              <xsd:enumeration value="THE LDS GRP"/>
              <xsd:enumeration value="TIAA FAMILY GRP"/>
              <xsd:enumeration value="Tiptree Fin Grp"/>
              <xsd:enumeration value="Tokio Marine Holdings Inc GRP"/>
              <xsd:enumeration value="Trans Oceanic Grp Inc"/>
              <xsd:enumeration value="Trustmark Mut Holding Co GRP"/>
              <xsd:enumeration value="TWA &amp; AMFI Corp Grp"/>
              <xsd:enumeration value="UNION LABOR GRP"/>
              <xsd:enumeration value="United Heritage Mut Grp"/>
              <xsd:enumeration value="UNITED SERV AUTOMOBILE ASSN GRP"/>
              <xsd:enumeration value="UNITEDHEALTH GRP"/>
              <xsd:enumeration value="UNIVERSAL INS CO GRP"/>
              <xsd:enumeration value="UNUM GRP"/>
              <xsd:enumeration value="Upstream Holdings Grp"/>
              <xsd:enumeration value="US Alliance Corp Grp"/>
              <xsd:enumeration value="USIC Grp"/>
              <xsd:enumeration value="Voya Financial Grp"/>
              <xsd:enumeration value="WCF Mut Ins Co Grp"/>
              <xsd:enumeration value="WEA Grp"/>
              <xsd:enumeration value="WEST SOUTHERN GRP"/>
              <xsd:enumeration value="Wilton Re Grp"/>
              <xsd:enumeration value="WISCONSIN PHYSICIANS SERV INS GRP"/>
              <xsd:enumeration value="WR Berkley Corp GRP"/>
              <xsd:enumeration value="ZURICH INS GRP"/>
            </xsd:restriction>
          </xsd:simpleType>
        </xsd:union>
      </xsd:simpleType>
    </xsd:element>
    <xsd:element name="Group_x0020_Code" ma:index="15" nillable="true" ma:displayName="Group Code" ma:format="Dropdown" ma:internalName="Group_x0020_Code">
      <xsd:simpleType>
        <xsd:union memberTypes="dms:Text">
          <xsd:simpleType>
            <xsd:restriction base="dms:Choice">
              <xsd:enumeration value="-"/>
              <xsd:enumeration value="1"/>
              <xsd:enumeration value="4"/>
              <xsd:enumeration value="5"/>
              <xsd:enumeration value="7"/>
              <xsd:enumeration value="8"/>
              <xsd:enumeration value="12"/>
              <xsd:enumeration value="19"/>
              <xsd:enumeration value="20"/>
              <xsd:enumeration value="23"/>
              <xsd:enumeration value="28"/>
              <xsd:enumeration value="31"/>
              <xsd:enumeration value="40"/>
              <xsd:enumeration value="50"/>
              <xsd:enumeration value="55"/>
              <xsd:enumeration value="67"/>
              <xsd:enumeration value="68"/>
              <xsd:enumeration value="71"/>
              <xsd:enumeration value="91"/>
              <xsd:enumeration value="98"/>
              <xsd:enumeration value="119"/>
              <xsd:enumeration value="123"/>
              <xsd:enumeration value="140"/>
              <xsd:enumeration value="150"/>
              <xsd:enumeration value="153"/>
              <xsd:enumeration value="155"/>
              <xsd:enumeration value="158"/>
              <xsd:enumeration value="169"/>
              <xsd:enumeration value="171"/>
              <xsd:enumeration value="176"/>
              <xsd:enumeration value="181"/>
              <xsd:enumeration value="200"/>
              <xsd:enumeration value="212"/>
              <xsd:enumeration value="213"/>
              <xsd:enumeration value="215"/>
              <xsd:enumeration value="233"/>
              <xsd:enumeration value="241"/>
              <xsd:enumeration value="244"/>
              <xsd:enumeration value="261"/>
              <xsd:enumeration value="276"/>
              <xsd:enumeration value="280"/>
              <xsd:enumeration value="290"/>
              <xsd:enumeration value="291"/>
              <xsd:enumeration value="300"/>
              <xsd:enumeration value="304"/>
              <xsd:enumeration value="306"/>
              <xsd:enumeration value="315"/>
              <xsd:enumeration value="316"/>
              <xsd:enumeration value="330"/>
              <xsd:enumeration value="332"/>
              <xsd:enumeration value="344"/>
              <xsd:enumeration value="350"/>
              <xsd:enumeration value="361"/>
              <xsd:enumeration value="367"/>
              <xsd:enumeration value="370"/>
              <xsd:enumeration value="373"/>
              <xsd:enumeration value="408"/>
              <xsd:enumeration value="411"/>
              <xsd:enumeration value="421"/>
              <xsd:enumeration value="429"/>
              <xsd:enumeration value="430"/>
              <xsd:enumeration value="431"/>
              <xsd:enumeration value="435"/>
              <xsd:enumeration value="438"/>
              <xsd:enumeration value="440"/>
              <xsd:enumeration value="449"/>
              <xsd:enumeration value="451"/>
              <xsd:enumeration value="454"/>
              <xsd:enumeration value="458"/>
              <xsd:enumeration value="468"/>
              <xsd:enumeration value="473"/>
              <xsd:enumeration value="477"/>
              <xsd:enumeration value="513"/>
              <xsd:enumeration value="514"/>
              <xsd:enumeration value="517"/>
              <xsd:enumeration value="520"/>
              <xsd:enumeration value="525"/>
              <xsd:enumeration value="526"/>
              <xsd:enumeration value="535"/>
              <xsd:enumeration value="536"/>
              <xsd:enumeration value="542"/>
              <xsd:enumeration value="549"/>
              <xsd:enumeration value="565"/>
              <xsd:enumeration value="570"/>
              <xsd:enumeration value="572"/>
              <xsd:enumeration value="574"/>
              <xsd:enumeration value="581"/>
              <xsd:enumeration value="587"/>
              <xsd:enumeration value="588"/>
              <xsd:enumeration value="598"/>
              <xsd:enumeration value="612"/>
              <xsd:enumeration value="615"/>
              <xsd:enumeration value="619"/>
              <xsd:enumeration value="626"/>
              <xsd:enumeration value="629"/>
              <xsd:enumeration value="634"/>
              <xsd:enumeration value="641"/>
              <xsd:enumeration value="654"/>
              <xsd:enumeration value="661"/>
              <xsd:enumeration value="670"/>
              <xsd:enumeration value="671"/>
              <xsd:enumeration value="687"/>
              <xsd:enumeration value="690"/>
              <xsd:enumeration value="694"/>
              <xsd:enumeration value="704"/>
              <xsd:enumeration value="707"/>
              <xsd:enumeration value="709"/>
              <xsd:enumeration value="730"/>
              <xsd:enumeration value="749"/>
              <xsd:enumeration value="761"/>
              <xsd:enumeration value="769"/>
              <xsd:enumeration value="781"/>
              <xsd:enumeration value="801"/>
              <xsd:enumeration value="810"/>
              <xsd:enumeration value="812"/>
              <xsd:enumeration value="826"/>
              <xsd:enumeration value="836"/>
              <xsd:enumeration value="850"/>
              <xsd:enumeration value="860"/>
              <xsd:enumeration value="869"/>
              <xsd:enumeration value="872"/>
              <xsd:enumeration value="876"/>
              <xsd:enumeration value="901"/>
              <xsd:enumeration value="904"/>
              <xsd:enumeration value="905"/>
              <xsd:enumeration value="917"/>
              <xsd:enumeration value="918"/>
              <xsd:enumeration value="936"/>
              <xsd:enumeration value="943"/>
              <xsd:enumeration value="948"/>
              <xsd:enumeration value="962"/>
              <xsd:enumeration value="981"/>
              <xsd:enumeration value="1117"/>
              <xsd:enumeration value="1126"/>
              <xsd:enumeration value="1131"/>
              <xsd:enumeration value="1147"/>
              <xsd:enumeration value="1167"/>
              <xsd:enumeration value="1186"/>
              <xsd:enumeration value="1211"/>
              <xsd:enumeration value="1216"/>
              <xsd:enumeration value="1279"/>
              <xsd:enumeration value="1295"/>
              <xsd:enumeration value="1301"/>
              <xsd:enumeration value="1309"/>
              <xsd:enumeration value="1318"/>
              <xsd:enumeration value="1321"/>
              <xsd:enumeration value="1323"/>
              <xsd:enumeration value="1339"/>
              <xsd:enumeration value="1348"/>
              <xsd:enumeration value="1531"/>
              <xsd:enumeration value="2458"/>
              <xsd:enumeration value="2658"/>
              <xsd:enumeration value="2798"/>
              <xsd:enumeration value="2858"/>
              <xsd:enumeration value="2878"/>
              <xsd:enumeration value="3098"/>
              <xsd:enumeration value="3436"/>
              <xsd:enumeration value="3483"/>
              <xsd:enumeration value="3527"/>
              <xsd:enumeration value="3569"/>
              <xsd:enumeration value="3593"/>
              <xsd:enumeration value="3891"/>
              <xsd:enumeration value="4011"/>
              <xsd:enumeration value="4213"/>
              <xsd:enumeration value="4553"/>
              <xsd:enumeration value="4616"/>
              <xsd:enumeration value="4638"/>
              <xsd:enumeration value="4639"/>
              <xsd:enumeration value="4703"/>
              <xsd:enumeration value="4709"/>
              <xsd:enumeration value="4712"/>
              <xsd:enumeration value="4718"/>
              <xsd:enumeration value="4734"/>
              <xsd:enumeration value="4736"/>
              <xsd:enumeration value="4750"/>
              <xsd:enumeration value="4752"/>
              <xsd:enumeration value="4784"/>
              <xsd:enumeration value="4794"/>
              <xsd:enumeration value="4803"/>
              <xsd:enumeration value="4804"/>
              <xsd:enumeration value="4824"/>
              <xsd:enumeration value="4832"/>
              <xsd:enumeration value="4844"/>
              <xsd:enumeration value="4853"/>
              <xsd:enumeration value="4855"/>
              <xsd:enumeration value="4862"/>
              <xsd:enumeration value="4877"/>
              <xsd:enumeration value="4888"/>
              <xsd:enumeration value="4890"/>
              <xsd:enumeration value="4900"/>
              <xsd:enumeration value="4903"/>
              <xsd:enumeration value="4922"/>
              <xsd:enumeration value="4925"/>
              <xsd:enumeration value="4926"/>
              <xsd:enumeration value="4932"/>
              <xsd:enumeration value="4938"/>
              <xsd:enumeration value="4939"/>
              <xsd:enumeration value="4941"/>
              <xsd:enumeration value="4947"/>
              <xsd:enumeration value="4955"/>
              <xsd:enumeration value="4956"/>
              <xsd:enumeration value="4965"/>
              <xsd:enumeration value="4966"/>
              <xsd:enumeration value="4968"/>
              <xsd:enumeration value="4970"/>
              <xsd:enumeration value="4988"/>
              <xsd:enumeration value="4989"/>
              <xsd:enumeration value="4992"/>
              <xsd:enumeration value="4996"/>
              <xsd:enumeration value="5014"/>
              <xsd:enumeration value="5016"/>
              <xsd:enumeration value="5021"/>
              <xsd:enumeration value="5022"/>
              <xsd:enumeration value="5024"/>
              <xsd:enumeration value="5026"/>
              <xsd:enumeration value="5029"/>
              <xsd:enumeration value="5038"/>
              <xsd:enumeration value="5039"/>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ebe87f38-f8c7-40ef-a74c-0535acff9ba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6B647D-3337-41AA-99D5-09FAB83F6F09}">
  <ds:schemaRefs>
    <ds:schemaRef ds:uri="http://schemas.microsoft.com/office/2006/documentManagement/types"/>
    <ds:schemaRef ds:uri="http://schemas.openxmlformats.org/package/2006/metadata/core-properties"/>
    <ds:schemaRef ds:uri="http://purl.org/dc/terms/"/>
    <ds:schemaRef ds:uri="0e53eeb0-5469-4ef4-9fc3-827489afbf34"/>
    <ds:schemaRef ds:uri="http://purl.org/dc/dcmitype/"/>
    <ds:schemaRef ds:uri="http://schemas.microsoft.com/office/infopath/2007/PartnerControls"/>
    <ds:schemaRef ds:uri="http://purl.org/dc/elements/1.1/"/>
    <ds:schemaRef ds:uri="ebe87f38-f8c7-40ef-a74c-0535acff9ba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BB8BBE5-286C-48DD-9E7C-6690501BC948}">
  <ds:schemaRefs>
    <ds:schemaRef ds:uri="http://schemas.microsoft.com/sharepoint/v3/contenttype/forms"/>
  </ds:schemaRefs>
</ds:datastoreItem>
</file>

<file path=customXml/itemProps3.xml><?xml version="1.0" encoding="utf-8"?>
<ds:datastoreItem xmlns:ds="http://schemas.openxmlformats.org/officeDocument/2006/customXml" ds:itemID="{E3A52742-1949-4444-B6A8-5CB6A46453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3eeb0-5469-4ef4-9fc3-827489afbf34"/>
    <ds:schemaRef ds:uri="ebe87f38-f8c7-40ef-a74c-0535acff9b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Company Information</vt:lpstr>
      <vt:lpstr>Asset Summary</vt:lpstr>
      <vt:lpstr>Asset Yields - Initial Assets</vt:lpstr>
      <vt:lpstr>Asset Yields - Reinvestments</vt:lpstr>
      <vt:lpstr>Sensitivity Test</vt:lpstr>
      <vt:lpstr>Attribution - Initial Assets</vt:lpstr>
      <vt:lpstr>Attribution - Reinvestments</vt:lpstr>
      <vt:lpstr>Projected Allocations</vt:lpstr>
      <vt:lpstr>Non-Traditional Assets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VM-22 Subgroup</dc:creator>
  <cp:keywords/>
  <dc:description/>
  <cp:lastModifiedBy>Frasier, Jennifer</cp:lastModifiedBy>
  <cp:revision/>
  <cp:lastPrinted>2023-08-28T14:48:37Z</cp:lastPrinted>
  <dcterms:created xsi:type="dcterms:W3CDTF">2022-04-29T15:28:46Z</dcterms:created>
  <dcterms:modified xsi:type="dcterms:W3CDTF">2023-09-14T18:03:12Z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0x0101009FA5FEA822E7EC4E966C257AF04417F6</vt:lpwstr>
  </property>
</Properties>
</file>